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" yWindow="108" windowWidth="5976" windowHeight="6240" activeTab="1"/>
  </bookViews>
  <sheets>
    <sheet name="Ombra mai fu " sheetId="7" r:id="rId1"/>
    <sheet name="cd's" sheetId="2" r:id="rId2"/>
    <sheet name="cd's (3)" sheetId="11" r:id="rId3"/>
    <sheet name="Bach-cantates" sheetId="12" r:id="rId4"/>
    <sheet name="codes" sheetId="10" r:id="rId5"/>
    <sheet name="cd's (2)" sheetId="8" state="hidden" r:id="rId6"/>
  </sheets>
  <definedNames>
    <definedName name="_xlnm.Print_Titles" localSheetId="3">'Bach-cantates'!$1:$2</definedName>
    <definedName name="_xlnm.Print_Titles" localSheetId="1">'cd''s'!$1:$2</definedName>
    <definedName name="_xlnm.Print_Titles" localSheetId="5">'cd''s (2)'!$1:$1</definedName>
    <definedName name="_xlnm.Print_Titles" localSheetId="2">'cd''s (3)'!$1:$2</definedName>
    <definedName name="_xlnm.Print_Titles" localSheetId="4">codes!#REF!</definedName>
  </definedNames>
  <calcPr calcId="145621"/>
</workbook>
</file>

<file path=xl/calcChain.xml><?xml version="1.0" encoding="utf-8"?>
<calcChain xmlns="http://schemas.openxmlformats.org/spreadsheetml/2006/main">
  <c r="C95" i="2" l="1"/>
  <c r="C77" i="2"/>
  <c r="C60" i="2" l="1"/>
  <c r="C98" i="2"/>
  <c r="C104" i="2"/>
  <c r="C180" i="2" l="1"/>
  <c r="C185" i="2"/>
  <c r="C149" i="2"/>
  <c r="C143" i="2"/>
  <c r="C146" i="2"/>
  <c r="C142" i="2"/>
  <c r="C133" i="2"/>
  <c r="C129" i="2"/>
  <c r="C125" i="2"/>
  <c r="C86" i="2"/>
  <c r="C260" i="2" l="1"/>
  <c r="C228" i="2" l="1"/>
  <c r="C231" i="2"/>
  <c r="C60" i="11" l="1"/>
  <c r="C58" i="11"/>
  <c r="C57" i="11"/>
  <c r="C66" i="8" l="1"/>
  <c r="C64" i="8"/>
  <c r="C63" i="8"/>
  <c r="C22" i="2"/>
  <c r="C23" i="2"/>
  <c r="C25" i="2"/>
  <c r="C292" i="2" l="1"/>
</calcChain>
</file>

<file path=xl/sharedStrings.xml><?xml version="1.0" encoding="utf-8"?>
<sst xmlns="http://schemas.openxmlformats.org/spreadsheetml/2006/main" count="4390" uniqueCount="636">
  <si>
    <t>componist</t>
  </si>
  <si>
    <t>muziekstuk</t>
  </si>
  <si>
    <t>bijnaam</t>
  </si>
  <si>
    <t>aanduiding</t>
  </si>
  <si>
    <t>aard stuk</t>
  </si>
  <si>
    <t>Albinoni</t>
  </si>
  <si>
    <t>Concerto for oboe etc. nr. 2,3,5,6,8,9,11,12</t>
  </si>
  <si>
    <t>CD a</t>
  </si>
  <si>
    <t>opus 7</t>
  </si>
  <si>
    <t>hobo</t>
  </si>
  <si>
    <t>Concerto for o.a. oboe etc. nr. 1-12</t>
  </si>
  <si>
    <t>CD b/c</t>
  </si>
  <si>
    <t>opus 9</t>
  </si>
  <si>
    <t>hobo o.a.</t>
  </si>
  <si>
    <t>Concerto a cinque</t>
  </si>
  <si>
    <t>B-flat major</t>
  </si>
  <si>
    <t>CD d</t>
  </si>
  <si>
    <t>Bach, J.S.</t>
  </si>
  <si>
    <t>Cantates</t>
  </si>
  <si>
    <t>CD j/k/l</t>
  </si>
  <si>
    <t>BWV 0004</t>
  </si>
  <si>
    <t>cantate</t>
  </si>
  <si>
    <t>Cantates, beroemde</t>
  </si>
  <si>
    <t>CD h/i</t>
  </si>
  <si>
    <t>BWV 0021</t>
  </si>
  <si>
    <t>BWV 0031</t>
  </si>
  <si>
    <t>BWV 0051</t>
  </si>
  <si>
    <t>BWV 0056</t>
  </si>
  <si>
    <t>BWV 0071</t>
  </si>
  <si>
    <t>BWV 0106</t>
  </si>
  <si>
    <t>BWV 0131</t>
  </si>
  <si>
    <t>BWV 0140</t>
  </si>
  <si>
    <t>BWV 0147</t>
  </si>
  <si>
    <t>BWV 0150</t>
  </si>
  <si>
    <t>BWV 0185</t>
  </si>
  <si>
    <t>BWV 0196</t>
  </si>
  <si>
    <t>BWV 0202</t>
  </si>
  <si>
    <t>Hohe Messe</t>
  </si>
  <si>
    <t>B minor</t>
  </si>
  <si>
    <t>BWV 0232</t>
  </si>
  <si>
    <t>mis</t>
  </si>
  <si>
    <t>Magnificat</t>
  </si>
  <si>
    <t>D major</t>
  </si>
  <si>
    <t>BWV 0243</t>
  </si>
  <si>
    <t>zang</t>
  </si>
  <si>
    <t>Matthäus-Passion</t>
  </si>
  <si>
    <t>BWV 0244</t>
  </si>
  <si>
    <t>Fantasie &amp; Fuga</t>
  </si>
  <si>
    <t>G minor</t>
  </si>
  <si>
    <t>BWV 0542</t>
  </si>
  <si>
    <t>orgel</t>
  </si>
  <si>
    <t>Toccata &amp; Fuga</t>
  </si>
  <si>
    <t>D minor</t>
  </si>
  <si>
    <t>BWV 0565</t>
  </si>
  <si>
    <t>Fuga</t>
  </si>
  <si>
    <t>BWV 0578</t>
  </si>
  <si>
    <t>Passacaglia &amp; Thème Fugué</t>
  </si>
  <si>
    <t>C minor</t>
  </si>
  <si>
    <t>BWV 0582</t>
  </si>
  <si>
    <t>Orgel concert</t>
  </si>
  <si>
    <t>A minor</t>
  </si>
  <si>
    <t>BWV 0593</t>
  </si>
  <si>
    <t>CD f Book I</t>
  </si>
  <si>
    <t>BWV 0846</t>
  </si>
  <si>
    <t>piano</t>
  </si>
  <si>
    <t>CD g Book II</t>
  </si>
  <si>
    <t>BWV 0870</t>
  </si>
  <si>
    <t>BWV 0988</t>
  </si>
  <si>
    <t>Violin Concerto</t>
  </si>
  <si>
    <t>BWV 1041</t>
  </si>
  <si>
    <t>viool</t>
  </si>
  <si>
    <t>Violin Concerto (dubbel)</t>
  </si>
  <si>
    <t>CD c</t>
  </si>
  <si>
    <t>E</t>
  </si>
  <si>
    <t>BWV 1042</t>
  </si>
  <si>
    <t>CD b</t>
  </si>
  <si>
    <t>Concerto for 2 violins, strings, continuo</t>
  </si>
  <si>
    <t>BWV 1043</t>
  </si>
  <si>
    <t>CD b +CD c</t>
  </si>
  <si>
    <t>BWV 1046</t>
  </si>
  <si>
    <t>concert</t>
  </si>
  <si>
    <t>CD f</t>
  </si>
  <si>
    <t>BWV 1052</t>
  </si>
  <si>
    <t>CD e</t>
  </si>
  <si>
    <t>BWV 1055</t>
  </si>
  <si>
    <t>BWV 1060</t>
  </si>
  <si>
    <t>Concerto for oboe, violin, strings, continuo</t>
  </si>
  <si>
    <t>BWV 1063</t>
  </si>
  <si>
    <t>Beethoven</t>
  </si>
  <si>
    <t>Missa Solemnis</t>
  </si>
  <si>
    <t>opus 123</t>
  </si>
  <si>
    <t>B-flat</t>
  </si>
  <si>
    <t>opus 19</t>
  </si>
  <si>
    <t>opus 37</t>
  </si>
  <si>
    <t>Berlioz</t>
  </si>
  <si>
    <t>Symphonie Fantastique</t>
  </si>
  <si>
    <t>opus 14</t>
  </si>
  <si>
    <t>symfonie</t>
  </si>
  <si>
    <t>Boccherini</t>
  </si>
  <si>
    <t>String Quartet</t>
  </si>
  <si>
    <t>D-flat</t>
  </si>
  <si>
    <t>opus 06/1</t>
  </si>
  <si>
    <t>Symphony nr. 3 en 5</t>
  </si>
  <si>
    <t>opus 12</t>
  </si>
  <si>
    <t>String Quintet</t>
  </si>
  <si>
    <t>E-flat</t>
  </si>
  <si>
    <t>opus 13/5</t>
  </si>
  <si>
    <t>Flute Concerto</t>
  </si>
  <si>
    <t>opus 27</t>
  </si>
  <si>
    <t>fluit</t>
  </si>
  <si>
    <t>Cello Concerto</t>
  </si>
  <si>
    <t>cello</t>
  </si>
  <si>
    <t>Guitar Quintet nr. 4</t>
  </si>
  <si>
    <t>CD a, Fandango</t>
  </si>
  <si>
    <t>gitaar</t>
  </si>
  <si>
    <t>Guitar Quintet nr. 9</t>
  </si>
  <si>
    <t>C-flat</t>
  </si>
  <si>
    <t>Brahms</t>
  </si>
  <si>
    <t>Ein Deutsches Requiem</t>
  </si>
  <si>
    <t>opus 45</t>
  </si>
  <si>
    <t>requiem</t>
  </si>
  <si>
    <t>Bruch</t>
  </si>
  <si>
    <t>opus 26</t>
  </si>
  <si>
    <t>Carissimi</t>
  </si>
  <si>
    <t>Oratoria o.a. Jephte</t>
  </si>
  <si>
    <t>+15</t>
  </si>
  <si>
    <t>oratoria</t>
  </si>
  <si>
    <t>Circle perc.</t>
  </si>
  <si>
    <t>Circle percussion</t>
  </si>
  <si>
    <t>percussie</t>
  </si>
  <si>
    <t>Drums of the world</t>
  </si>
  <si>
    <t>Corelli</t>
  </si>
  <si>
    <t>Concerto Grosso</t>
  </si>
  <si>
    <t>opus 6, nr. 1-6</t>
  </si>
  <si>
    <t>opus 6, nr. 4+8</t>
  </si>
  <si>
    <t>opus 6, nr. 7-12</t>
  </si>
  <si>
    <t>Debussy</t>
  </si>
  <si>
    <t>La damoiselle élue</t>
  </si>
  <si>
    <t>La Mer</t>
  </si>
  <si>
    <t>Nocturnes</t>
  </si>
  <si>
    <t>Prélude à l'après-midi d'un faune</t>
  </si>
  <si>
    <t>Fauré</t>
  </si>
  <si>
    <t>Messe de Requiem</t>
  </si>
  <si>
    <t>opus 48</t>
  </si>
  <si>
    <t>Messe des Pêcheurs de Villerville</t>
  </si>
  <si>
    <t>Grieg</t>
  </si>
  <si>
    <t>Piano concert</t>
  </si>
  <si>
    <t>opus 16</t>
  </si>
  <si>
    <t>Händel</t>
  </si>
  <si>
    <t>Carmelite Vespers o.a. Dixit Dominus</t>
  </si>
  <si>
    <t>HWV 232,235,237,238,240</t>
  </si>
  <si>
    <t>HWV 241,243</t>
  </si>
  <si>
    <t>vespers</t>
  </si>
  <si>
    <t>Concerto for Organ etc., nr. 1-6</t>
  </si>
  <si>
    <t>opus 4</t>
  </si>
  <si>
    <t>Feuerwerkmusik</t>
  </si>
  <si>
    <t>Judas Maccabaeus</t>
  </si>
  <si>
    <t>+21</t>
  </si>
  <si>
    <t>oratorium</t>
  </si>
  <si>
    <t>Messiah (highlights)</t>
  </si>
  <si>
    <t>Salomon</t>
  </si>
  <si>
    <t>Wassermusik</t>
  </si>
  <si>
    <t>Haydn</t>
  </si>
  <si>
    <t>Die Schöpfung</t>
  </si>
  <si>
    <t>Khachaturian</t>
  </si>
  <si>
    <t>Gayaneh (highlights), Spartacus (highlights)</t>
  </si>
  <si>
    <t>ballet</t>
  </si>
  <si>
    <t>Lalo</t>
  </si>
  <si>
    <t>Symphonie Espagnole</t>
  </si>
  <si>
    <t>opus 21</t>
  </si>
  <si>
    <t>Locatelli</t>
  </si>
  <si>
    <t>F minor</t>
  </si>
  <si>
    <t>opus 1/8</t>
  </si>
  <si>
    <t>Mahler</t>
  </si>
  <si>
    <t>Das Lied von der Erde</t>
  </si>
  <si>
    <t>Rückert-Lieder</t>
  </si>
  <si>
    <t>Symphony nr. 1</t>
  </si>
  <si>
    <t>Der Titan</t>
  </si>
  <si>
    <t>Symphony nr. 4</t>
  </si>
  <si>
    <t>G-dur</t>
  </si>
  <si>
    <t>Symphony nr. 5</t>
  </si>
  <si>
    <t>Cis minor</t>
  </si>
  <si>
    <t>Symphony nr. 8</t>
  </si>
  <si>
    <t>E-flat major</t>
  </si>
  <si>
    <t>S. of a thousand</t>
  </si>
  <si>
    <t>Manfredini</t>
  </si>
  <si>
    <t>C major</t>
  </si>
  <si>
    <t>opus 3/12</t>
  </si>
  <si>
    <t>Melani</t>
  </si>
  <si>
    <t>Cantate «All'armi, pensiere»</t>
  </si>
  <si>
    <t xml:space="preserve">Sinfonia a 5 </t>
  </si>
  <si>
    <t>Mendelssohn</t>
  </si>
  <si>
    <t>Elias</t>
  </si>
  <si>
    <t>opus 70</t>
  </si>
  <si>
    <t>Monteverdi</t>
  </si>
  <si>
    <t>Il Ballo delle Ingrate / Sestina</t>
  </si>
  <si>
    <t>madrigaal</t>
  </si>
  <si>
    <t>Il combattimento di Tancredi e Clorinda</t>
  </si>
  <si>
    <t>CD a, canti guerriere</t>
  </si>
  <si>
    <t>Introdutione al ballo (à 5), voci con doi violini</t>
  </si>
  <si>
    <t>CD a, 8e madrigaalboek</t>
  </si>
  <si>
    <t>Lamento d'ariana</t>
  </si>
  <si>
    <t>vocaal</t>
  </si>
  <si>
    <t>Lettera amorosa a voce sola</t>
  </si>
  <si>
    <t>CD a, 7e madrigaalboek</t>
  </si>
  <si>
    <t>Selva Morale e Spirituale, missae et psalmi</t>
  </si>
  <si>
    <t>Vespers della Beata Vergine</t>
  </si>
  <si>
    <t>+19</t>
  </si>
  <si>
    <t>Mozart</t>
  </si>
  <si>
    <t>KV 079</t>
  </si>
  <si>
    <t>aria</t>
  </si>
  <si>
    <t>Motet (Exultate, jubilate)</t>
  </si>
  <si>
    <t>KV 165</t>
  </si>
  <si>
    <t>motet</t>
  </si>
  <si>
    <t>Exsultate, jubilate</t>
  </si>
  <si>
    <t>KV 165 (158a)</t>
  </si>
  <si>
    <t>Missa Brevis</t>
  </si>
  <si>
    <t>C-dur</t>
  </si>
  <si>
    <t>CD a, Spatzenmesse</t>
  </si>
  <si>
    <t>KV 220 (196b)</t>
  </si>
  <si>
    <t>KV 272</t>
  </si>
  <si>
    <t>Messe</t>
  </si>
  <si>
    <t>CD a, Krönungsmesse</t>
  </si>
  <si>
    <t>KV 317</t>
  </si>
  <si>
    <t>KV 383</t>
  </si>
  <si>
    <t>Pianoconcert nr. 20</t>
  </si>
  <si>
    <t>KV 466</t>
  </si>
  <si>
    <t>Pianoconcert nr. 21</t>
  </si>
  <si>
    <t>KV 467</t>
  </si>
  <si>
    <t>Pianoconcert nr. 22</t>
  </si>
  <si>
    <t>KV 482</t>
  </si>
  <si>
    <t>Pianoconcert nr. 23</t>
  </si>
  <si>
    <t>KV 488</t>
  </si>
  <si>
    <t>KV 490</t>
  </si>
  <si>
    <t>Pianoconcert nr. 24</t>
  </si>
  <si>
    <t>KV 491</t>
  </si>
  <si>
    <t>Pianoconcert nr. 25</t>
  </si>
  <si>
    <t>KV 503</t>
  </si>
  <si>
    <t>KV 505</t>
  </si>
  <si>
    <t>KV 528</t>
  </si>
  <si>
    <t>Pianoconcert nr. 26</t>
  </si>
  <si>
    <t>CD g</t>
  </si>
  <si>
    <t>KV 537</t>
  </si>
  <si>
    <t>KV 577</t>
  </si>
  <si>
    <t>KV 579</t>
  </si>
  <si>
    <t>KV 582</t>
  </si>
  <si>
    <t>KV 583</t>
  </si>
  <si>
    <t>Pianoconcert nr. 27</t>
  </si>
  <si>
    <t>KV 595</t>
  </si>
  <si>
    <t>Ave verum corpus</t>
  </si>
  <si>
    <t>KV 618</t>
  </si>
  <si>
    <t>KV 621</t>
  </si>
  <si>
    <t>Requiem</t>
  </si>
  <si>
    <t>KV 626</t>
  </si>
  <si>
    <t>Die Zauberflöte (querschnitte)</t>
  </si>
  <si>
    <t>opera</t>
  </si>
  <si>
    <t>Orff</t>
  </si>
  <si>
    <t>Carmina Burana</t>
  </si>
  <si>
    <t>Paderewski</t>
  </si>
  <si>
    <t>Piano concert c.a.</t>
  </si>
  <si>
    <t>opus 17</t>
  </si>
  <si>
    <t>Paganini</t>
  </si>
  <si>
    <t>Vioolconcert nr. 1</t>
  </si>
  <si>
    <t>opus 6</t>
  </si>
  <si>
    <t>I Palpiti</t>
  </si>
  <si>
    <t>Perpetuela</t>
  </si>
  <si>
    <t>Sonata Napoleone</t>
  </si>
  <si>
    <t>Pergolesi</t>
  </si>
  <si>
    <t>Stabat Mater</t>
  </si>
  <si>
    <t>Prokofiev</t>
  </si>
  <si>
    <t>Romeo and Juliet (highlights)</t>
  </si>
  <si>
    <t>opus 64</t>
  </si>
  <si>
    <t>Purcell</t>
  </si>
  <si>
    <t xml:space="preserve">Odes on the birthday of Queen Mary </t>
  </si>
  <si>
    <t>+40</t>
  </si>
  <si>
    <t>Dido and Aeneas</t>
  </si>
  <si>
    <t>Funeral Music for Queen Mary</t>
  </si>
  <si>
    <t>The Indian Queen</t>
  </si>
  <si>
    <t>Rachmaninov</t>
  </si>
  <si>
    <t>Piano concert nr. 2</t>
  </si>
  <si>
    <t>opus 18</t>
  </si>
  <si>
    <t>Rameau</t>
  </si>
  <si>
    <t>Nélée et Myrthis</t>
  </si>
  <si>
    <t>Pygmalion</t>
  </si>
  <si>
    <t>Ravel</t>
  </si>
  <si>
    <t>Bolero</t>
  </si>
  <si>
    <t>Daphnis et Chloé</t>
  </si>
  <si>
    <t>Saint-Saëns</t>
  </si>
  <si>
    <t>Le Rouet d'Omphale</t>
  </si>
  <si>
    <t>opus 31</t>
  </si>
  <si>
    <t>Phaéton</t>
  </si>
  <si>
    <t>opus 39</t>
  </si>
  <si>
    <t>Danse Macabre</t>
  </si>
  <si>
    <t>opus 40</t>
  </si>
  <si>
    <t>Le Carnaval des Animaux</t>
  </si>
  <si>
    <t>Scarlatti</t>
  </si>
  <si>
    <t>Arie con Tromba sola (sopraan + tompret)</t>
  </si>
  <si>
    <t>Sonata</t>
  </si>
  <si>
    <t>G major</t>
  </si>
  <si>
    <t>Schubert</t>
  </si>
  <si>
    <t>D...</t>
  </si>
  <si>
    <t>Strauss, R.</t>
  </si>
  <si>
    <t>Tod und Verklärung</t>
  </si>
  <si>
    <t>opus 24</t>
  </si>
  <si>
    <t>Till Eulenspiegels lustige Streiche</t>
  </si>
  <si>
    <t>opus 28</t>
  </si>
  <si>
    <t>Don Quixote</t>
  </si>
  <si>
    <t>opus 35</t>
  </si>
  <si>
    <t>opus posth.</t>
  </si>
  <si>
    <t>Metamorphosen</t>
  </si>
  <si>
    <t>Stravinsky</t>
  </si>
  <si>
    <t>Pulcinella</t>
  </si>
  <si>
    <t>suite</t>
  </si>
  <si>
    <t>The Firebird</t>
  </si>
  <si>
    <t>verzamel-cd</t>
  </si>
  <si>
    <t>Telemann</t>
  </si>
  <si>
    <t>Concerto for 3 Trumpets</t>
  </si>
  <si>
    <t>trompet</t>
  </si>
  <si>
    <t>Concerto for 4 violins</t>
  </si>
  <si>
    <t>Concerto for Flute, Oboe d'amore &amp; Viola</t>
  </si>
  <si>
    <t>E major</t>
  </si>
  <si>
    <t>Concerto for Recorder &amp; Flute</t>
  </si>
  <si>
    <t>E minor</t>
  </si>
  <si>
    <t>Concerto for Violin and Strings</t>
  </si>
  <si>
    <t>CD a, Pisendel</t>
  </si>
  <si>
    <t>Concerto Polonois</t>
  </si>
  <si>
    <t>Die Tageszeiten</t>
  </si>
  <si>
    <t>Quadro</t>
  </si>
  <si>
    <t>Suite for Violin and Strings</t>
  </si>
  <si>
    <t>A major</t>
  </si>
  <si>
    <t>Suite nr. 3</t>
  </si>
  <si>
    <t>CD a, Musique de table</t>
  </si>
  <si>
    <t>Verdi</t>
  </si>
  <si>
    <t>La Traviata (highlights)</t>
  </si>
  <si>
    <t>Nabuco (highlights, Italiaans)</t>
  </si>
  <si>
    <t>Verzamel</t>
  </si>
  <si>
    <t>Barroco Espanol</t>
  </si>
  <si>
    <t>Ay Amor</t>
  </si>
  <si>
    <t>Early Music (greatest hits 1100-1600)</t>
  </si>
  <si>
    <t>Opera Aria's (meest Italiaans)</t>
  </si>
  <si>
    <t>Salsa Fuerte</t>
  </si>
  <si>
    <t>salsa</t>
  </si>
  <si>
    <t>saxofoon</t>
  </si>
  <si>
    <t>Vivaldi</t>
  </si>
  <si>
    <t>L'incoronazione di Dario</t>
  </si>
  <si>
    <t>+30+31</t>
  </si>
  <si>
    <t>-</t>
  </si>
  <si>
    <t>Trio for guitar etc. (orig. viola, lute)</t>
  </si>
  <si>
    <t>C dur</t>
  </si>
  <si>
    <t>RV 082</t>
  </si>
  <si>
    <t>RV 085</t>
  </si>
  <si>
    <t>Concerto for guitar etc. (orig. lute)</t>
  </si>
  <si>
    <t>RV 093</t>
  </si>
  <si>
    <t>Concerto for mandolino etc.</t>
  </si>
  <si>
    <t>mandolien</t>
  </si>
  <si>
    <t>Concerto for oboe etc.</t>
  </si>
  <si>
    <t>RV 178</t>
  </si>
  <si>
    <t>Concerto nr. 1, La Cetra</t>
  </si>
  <si>
    <t>CD h</t>
  </si>
  <si>
    <t>RV 181a, opus 9</t>
  </si>
  <si>
    <t>Concerto nr. 11, La Cetra</t>
  </si>
  <si>
    <t>CD i</t>
  </si>
  <si>
    <t>RV 198a, opus 9</t>
  </si>
  <si>
    <t>Concerto nr. 8, La Cetra</t>
  </si>
  <si>
    <t>RV 238, opus 9</t>
  </si>
  <si>
    <t>Concerto nr. 4, La Cetra</t>
  </si>
  <si>
    <t>RV 263a, opus 9</t>
  </si>
  <si>
    <t>Le Quattro Stagioni, nr. 1 (La Primavera)</t>
  </si>
  <si>
    <t>RV 269</t>
  </si>
  <si>
    <t>Le Quattro Stagioni, nr. 3 (L'Estate)</t>
  </si>
  <si>
    <t>F major</t>
  </si>
  <si>
    <t>RV 293</t>
  </si>
  <si>
    <t>Le Quattro Stagioni, nr. 4 (L'Autumno)</t>
  </si>
  <si>
    <t>RV 297</t>
  </si>
  <si>
    <t>Concerto nr. 10, La Cetra</t>
  </si>
  <si>
    <t>RV 300, opus 9</t>
  </si>
  <si>
    <t>Le Quattro Stagioni, nr. 2 (L'Inverno)</t>
  </si>
  <si>
    <t>RV 315</t>
  </si>
  <si>
    <t>Concerto nr. 3, La Cetra</t>
  </si>
  <si>
    <t>RV 334, opus 9</t>
  </si>
  <si>
    <t>Concerto nr. 2, La Cetra</t>
  </si>
  <si>
    <t>RV 345, opus 9</t>
  </si>
  <si>
    <t>Concerto nr. 6, La Cetra</t>
  </si>
  <si>
    <t>RV 348, opus 9</t>
  </si>
  <si>
    <t>Concerto nr. 5, La Cetra</t>
  </si>
  <si>
    <t>RV 358, opus 9</t>
  </si>
  <si>
    <t>Concerto nr. 7, La Cetra</t>
  </si>
  <si>
    <t>RV 359, opus 9</t>
  </si>
  <si>
    <t>Concerto nr. 12, La Cetra</t>
  </si>
  <si>
    <t>RV 391, opus 9</t>
  </si>
  <si>
    <t>Concerto for guitar etc. (orig. mandolin)</t>
  </si>
  <si>
    <t>RV 425</t>
  </si>
  <si>
    <t>Concerto for guitar etc. (orig. flute)</t>
  </si>
  <si>
    <t>CD e, 'La notte</t>
  </si>
  <si>
    <t>RV 439</t>
  </si>
  <si>
    <t>RV 446</t>
  </si>
  <si>
    <t>RV 447</t>
  </si>
  <si>
    <t>RV 450</t>
  </si>
  <si>
    <t>RV 452</t>
  </si>
  <si>
    <t>RV 453</t>
  </si>
  <si>
    <t>RV 454</t>
  </si>
  <si>
    <t>RV 456</t>
  </si>
  <si>
    <t>RV 461</t>
  </si>
  <si>
    <t>RV 463</t>
  </si>
  <si>
    <t>RV 465</t>
  </si>
  <si>
    <t>Concerto nr. 9, La Cetra</t>
  </si>
  <si>
    <t>RV 530, opus 9</t>
  </si>
  <si>
    <t>Concerto for 2 mandolini etc.</t>
  </si>
  <si>
    <t>RV 532</t>
  </si>
  <si>
    <t>Concerto for guitar etc. (orig. viola, lute)</t>
  </si>
  <si>
    <t>RV 540</t>
  </si>
  <si>
    <t>Concerto for oboe, bassoon etc.</t>
  </si>
  <si>
    <t>RV 545</t>
  </si>
  <si>
    <t>hobo/fagot</t>
  </si>
  <si>
    <t>RV 558</t>
  </si>
  <si>
    <t>Gloria</t>
  </si>
  <si>
    <t>RV 589</t>
  </si>
  <si>
    <t>Beatus Vir</t>
  </si>
  <si>
    <t>RV 598</t>
  </si>
  <si>
    <t>Motet, Canta in prato, ride in monte</t>
  </si>
  <si>
    <t>RV 623</t>
  </si>
  <si>
    <t>Motet, Carae rosae respirate</t>
  </si>
  <si>
    <t>RV 624</t>
  </si>
  <si>
    <t>Motet, In furore iustissimae irae</t>
  </si>
  <si>
    <t>RV 626</t>
  </si>
  <si>
    <t>Motet, Nulla in mundo pax sincera</t>
  </si>
  <si>
    <t>RV 630</t>
  </si>
  <si>
    <t>Motet, O qui coeli terraeque serenitas</t>
  </si>
  <si>
    <t>RV 631</t>
  </si>
  <si>
    <t>Motet, Vos aurae per montes</t>
  </si>
  <si>
    <t>RV 634</t>
  </si>
  <si>
    <t>CD m</t>
  </si>
  <si>
    <t>BWV 0198</t>
  </si>
  <si>
    <t>BWV 0078</t>
  </si>
  <si>
    <t>CD n</t>
  </si>
  <si>
    <t>BWV 0035</t>
  </si>
  <si>
    <t>BWV 0054</t>
  </si>
  <si>
    <t>BWV 0170</t>
  </si>
  <si>
    <t>Copland</t>
  </si>
  <si>
    <t>Fanfare for the Common Man, 1942</t>
  </si>
  <si>
    <t>Rodeo: four dance episodes, 1942</t>
  </si>
  <si>
    <t>Billy the Kid, 1939</t>
  </si>
  <si>
    <t>Appalachian Spring, 1945</t>
  </si>
  <si>
    <t>opus 15</t>
  </si>
  <si>
    <t>opus 58</t>
  </si>
  <si>
    <t>Don Giovanni</t>
  </si>
  <si>
    <t>KV 527</t>
  </si>
  <si>
    <t>Otello</t>
  </si>
  <si>
    <t>CD o</t>
  </si>
  <si>
    <t>CD p</t>
  </si>
  <si>
    <t>CD q</t>
  </si>
  <si>
    <t>BWV 1044</t>
  </si>
  <si>
    <t>Symphonies of wind instruments</t>
  </si>
  <si>
    <t>Psalmensymfonie</t>
  </si>
  <si>
    <t>Symphony in three movements</t>
  </si>
  <si>
    <t>Copland e.a.</t>
  </si>
  <si>
    <t>Concerto for Clarinet</t>
  </si>
  <si>
    <t>klarinet</t>
  </si>
  <si>
    <t>RV 608</t>
  </si>
  <si>
    <t>Motet, Clarae stellae, scintillate</t>
  </si>
  <si>
    <t>RV 625</t>
  </si>
  <si>
    <t>RV 109</t>
  </si>
  <si>
    <t>RV 141</t>
  </si>
  <si>
    <t>Salve Regina</t>
  </si>
  <si>
    <t>RV 616</t>
  </si>
  <si>
    <t>RV 633</t>
  </si>
  <si>
    <t>Nisi Dominus</t>
  </si>
  <si>
    <t>uitvoerende</t>
  </si>
  <si>
    <t>Andreas Scholl</t>
  </si>
  <si>
    <t>vesper</t>
  </si>
  <si>
    <t>Concerto for strings</t>
  </si>
  <si>
    <t>Vestro Principi divino</t>
  </si>
  <si>
    <t>Hilliard</t>
  </si>
  <si>
    <t>Schwarzkopf</t>
  </si>
  <si>
    <t>Vier Letzte Lieder</t>
  </si>
  <si>
    <t>Elly Ameling</t>
  </si>
  <si>
    <t>Liederen (24)</t>
  </si>
  <si>
    <t>Janet Baker</t>
  </si>
  <si>
    <t>Aria di sesto</t>
  </si>
  <si>
    <t>Recitativo &amp; Rondo di Idamante</t>
  </si>
  <si>
    <t>Rondo di Susanna</t>
  </si>
  <si>
    <t>Ariette di Susanna</t>
  </si>
  <si>
    <t>Aria di madame Lucilla</t>
  </si>
  <si>
    <t>Kiri Te Kanawa</t>
  </si>
  <si>
    <t>Alfred Brendel</t>
  </si>
  <si>
    <t>Pianoconcert 2</t>
  </si>
  <si>
    <t>Pianoconcert 3</t>
  </si>
  <si>
    <t>Pianoconcert 1</t>
  </si>
  <si>
    <t>Pianoconcert 4</t>
  </si>
  <si>
    <t>Glenn Gould</t>
  </si>
  <si>
    <t>Goldberg Variations</t>
  </si>
  <si>
    <t>Fallstaff</t>
  </si>
  <si>
    <t>Viool concert</t>
  </si>
  <si>
    <t>opus 3, nr. 1</t>
  </si>
  <si>
    <t>opus 3, nr. 2</t>
  </si>
  <si>
    <t>opus 3, nr. 10</t>
  </si>
  <si>
    <t>opus 3, nr. 11</t>
  </si>
  <si>
    <t>L'Arte del Violino</t>
  </si>
  <si>
    <t>Giuliano Carmignola</t>
  </si>
  <si>
    <t>Hercules</t>
  </si>
  <si>
    <t>HWV 60</t>
  </si>
  <si>
    <t>Chandos Anthems</t>
  </si>
  <si>
    <t>4 CD's</t>
  </si>
  <si>
    <t>3 CD's</t>
  </si>
  <si>
    <t>Verzamel CD met aria's</t>
  </si>
  <si>
    <t>aria's</t>
  </si>
  <si>
    <t>+11 +12 +13</t>
  </si>
  <si>
    <t>L'Orfeo</t>
  </si>
  <si>
    <t>+49 +50</t>
  </si>
  <si>
    <t>Athalia</t>
  </si>
  <si>
    <t>+5</t>
  </si>
  <si>
    <t>BWV 0099</t>
  </si>
  <si>
    <t>BWV 0114</t>
  </si>
  <si>
    <t>Masaaki Suzuki</t>
  </si>
  <si>
    <t>CD r</t>
  </si>
  <si>
    <t>EUR</t>
  </si>
  <si>
    <t>toon</t>
  </si>
  <si>
    <t>CD b,La Ritirata di Madrid</t>
  </si>
  <si>
    <t>3 pianoconcerten BWV 1052-1054</t>
  </si>
  <si>
    <t>3 pianoconcerten BWV 1060-1062: 2x</t>
  </si>
  <si>
    <t>3 pianoconcerten BWV 1063-1065: 3x + 4x</t>
  </si>
  <si>
    <t>4 pianoconcerten BWV 1044,1054,1057,1058</t>
  </si>
  <si>
    <t>4 pianoconcerten BWV 1052,1053,1055,1056</t>
  </si>
  <si>
    <t>4 pianoconcerten BWV 1055-1058</t>
  </si>
  <si>
    <t>6 Brandenburgse Concerto BWV 1046-1051</t>
  </si>
  <si>
    <t>Cantate, Jesu, der du meine Seele</t>
  </si>
  <si>
    <t>Cantate, Trauerode</t>
  </si>
  <si>
    <t>Das Wohltemperierte Klavier BWV 846-869</t>
  </si>
  <si>
    <t>Das Wohltemperierte Klavier BWV 870-893</t>
  </si>
  <si>
    <t>Giulio Cesare</t>
  </si>
  <si>
    <t>dir. René Jacobs</t>
  </si>
  <si>
    <t>+23+24+25</t>
  </si>
  <si>
    <t>Saul</t>
  </si>
  <si>
    <t>Alexander's Feast or the power of music</t>
  </si>
  <si>
    <t>+35+36</t>
  </si>
  <si>
    <t>+38</t>
  </si>
  <si>
    <t>2 CD's</t>
  </si>
  <si>
    <t>Hercules, The Choice of -</t>
  </si>
  <si>
    <t>opus  div</t>
  </si>
  <si>
    <t>+33</t>
  </si>
  <si>
    <t>Sonates moonlight,adieux,tempest,pathétique,
appassionata,pastoral,waldstein</t>
  </si>
  <si>
    <t>Vladimir 
Ashkenazy</t>
  </si>
  <si>
    <r>
      <t>Ombra mai fu</t>
    </r>
    <r>
      <rPr>
        <sz val="10"/>
        <rFont val="Arial"/>
        <family val="2"/>
      </rPr>
      <t xml:space="preserve"> </t>
    </r>
  </si>
  <si>
    <t>= Shade there never was</t>
  </si>
  <si>
    <t xml:space="preserve">commonly known as Handel's "Largo" </t>
  </si>
  <si>
    <t>one of Handel's most well-known pieces</t>
  </si>
  <si>
    <t>"Largo from Xerxes."</t>
  </si>
  <si>
    <t>Ombra mai fu</t>
  </si>
  <si>
    <t>di vegetabile,</t>
  </si>
  <si>
    <t>cara ed amabile,</t>
  </si>
  <si>
    <t>soave più.</t>
  </si>
  <si>
    <t>Never was shade</t>
  </si>
  <si>
    <t>Of plant</t>
  </si>
  <si>
    <t>More dear, amiable and sweet.</t>
  </si>
  <si>
    <r>
      <t xml:space="preserve"> an aria from the opera </t>
    </r>
    <r>
      <rPr>
        <i/>
        <sz val="10"/>
        <rFont val="Arial"/>
        <family val="2"/>
      </rPr>
      <t>Serse (Xerxes)</t>
    </r>
    <r>
      <rPr>
        <sz val="10"/>
        <rFont val="Arial"/>
        <family val="2"/>
      </rPr>
      <t xml:space="preserve"> by Händel.</t>
    </r>
  </si>
  <si>
    <t>Xerxes: Ombra mai fu …</t>
  </si>
  <si>
    <t>CD j (van S)</t>
  </si>
  <si>
    <t>Rodrigo</t>
  </si>
  <si>
    <t>HWV 5</t>
  </si>
  <si>
    <t>La Resurrezione</t>
  </si>
  <si>
    <t>HWV 47</t>
  </si>
  <si>
    <t>Les Indes Galantes</t>
  </si>
  <si>
    <t>suites</t>
  </si>
  <si>
    <t>French Suites</t>
  </si>
  <si>
    <t>BWV 812-817</t>
  </si>
  <si>
    <t>+ 2</t>
  </si>
  <si>
    <t>Alcina</t>
  </si>
  <si>
    <t>+28</t>
  </si>
  <si>
    <t>ja</t>
  </si>
  <si>
    <t>mp3</t>
  </si>
  <si>
    <t>sel</t>
  </si>
  <si>
    <t>selectie: nr in cd-speler</t>
  </si>
  <si>
    <t>geript naar mp3 bestand</t>
  </si>
  <si>
    <t>+</t>
  </si>
  <si>
    <t>++</t>
  </si>
  <si>
    <t>cd doen</t>
  </si>
  <si>
    <t>cd's vanaf hier doen</t>
  </si>
  <si>
    <t>Wassermusik + Feuerwerksmusik</t>
  </si>
  <si>
    <t>Concerto nr. 01, La Cetra</t>
  </si>
  <si>
    <t>Concerto nr. 02, La Cetra</t>
  </si>
  <si>
    <t>Concerto nr. 03, La Cetra</t>
  </si>
  <si>
    <t>Concerto nr. 04, La Cetra</t>
  </si>
  <si>
    <t>Concerto nr. 05, La Cetra</t>
  </si>
  <si>
    <t>Concerto nr. 06, La Cetra</t>
  </si>
  <si>
    <t>Concerto nr. 07, La Cetra</t>
  </si>
  <si>
    <t>Concerto nr. 08, La Cetra</t>
  </si>
  <si>
    <t>Concerto nr. 09, La Cetra</t>
  </si>
  <si>
    <t>Totaal</t>
  </si>
  <si>
    <t>cd: Bach/Vivaldi</t>
  </si>
  <si>
    <t>Vol. 34</t>
  </si>
  <si>
    <t>Vol. 19</t>
  </si>
  <si>
    <t>Vol. 15</t>
  </si>
  <si>
    <t>Das Kantatenwerk, Teldec</t>
  </si>
  <si>
    <t>Ton Koopman</t>
  </si>
  <si>
    <t>Voume 1</t>
  </si>
  <si>
    <t>Berühmte Kantaten</t>
  </si>
  <si>
    <t>heb ik op cd</t>
  </si>
  <si>
    <t>Vol. 31</t>
  </si>
  <si>
    <t>heb ik als mp3</t>
  </si>
  <si>
    <t>Cantates pour Alto</t>
  </si>
  <si>
    <t>Harmonia Mundi, HMX 2981644, Scholl</t>
  </si>
  <si>
    <t>Harmonia Mundi, HMX 2951270</t>
  </si>
  <si>
    <t>Trauerode</t>
  </si>
  <si>
    <t>BIS, Suzuki</t>
  </si>
  <si>
    <t>Harnoncourt</t>
  </si>
  <si>
    <t>Leonhardt</t>
  </si>
  <si>
    <t>Herrewehge</t>
  </si>
  <si>
    <t>BWV 0057</t>
  </si>
  <si>
    <t>BWV 0058</t>
  </si>
  <si>
    <t>BWV 0059</t>
  </si>
  <si>
    <t>BWV 0060</t>
  </si>
  <si>
    <t>BWV 0073</t>
  </si>
  <si>
    <t>BWV 0074</t>
  </si>
  <si>
    <t>BWV 0075</t>
  </si>
  <si>
    <t>BWV 0124</t>
  </si>
  <si>
    <t>BWV 0125</t>
  </si>
  <si>
    <t>BWV 0126</t>
  </si>
  <si>
    <t>BWV 0127</t>
  </si>
  <si>
    <t>BWV 0136</t>
  </si>
  <si>
    <t>BWV 0137</t>
  </si>
  <si>
    <t>BWV 0138</t>
  </si>
  <si>
    <t>BWV 0139</t>
  </si>
  <si>
    <t>BWV0 035</t>
  </si>
  <si>
    <t>saxofoon (div klassieke componisten)</t>
  </si>
  <si>
    <t>(zie CD Bruch)</t>
  </si>
  <si>
    <t>Piano concert (+Fantasie Polonaise+Overture)</t>
  </si>
  <si>
    <t>Piano concert nr. 2 (zie Grieg)</t>
  </si>
  <si>
    <t>Francois-René Duchable</t>
  </si>
  <si>
    <t>zie CD Ravel</t>
  </si>
  <si>
    <t>AmericanClassics</t>
  </si>
  <si>
    <t>Faramondo</t>
  </si>
  <si>
    <t>o.a. Philippe Jaroussky</t>
  </si>
  <si>
    <t>HWV 39</t>
  </si>
  <si>
    <t>.aac-bestand</t>
  </si>
  <si>
    <t>Hippolyte et Aricie</t>
  </si>
  <si>
    <t>tragédie en musique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</si>
</sst>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quotePrefix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0" borderId="0" xfId="0" quotePrefix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6" fillId="0" borderId="0" xfId="0" quotePrefix="1" applyFont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4" fillId="0" borderId="0" xfId="0" quotePrefix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/>
    <xf numFmtId="0" fontId="3" fillId="0" borderId="1" xfId="0" quotePrefix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quotePrefix="1" applyFont="1"/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left"/>
    </xf>
    <xf numFmtId="2" fontId="4" fillId="0" borderId="0" xfId="0" quotePrefix="1" applyNumberFormat="1" applyFont="1" applyAlignment="1">
      <alignment horizontal="right"/>
    </xf>
    <xf numFmtId="1" fontId="3" fillId="0" borderId="0" xfId="0" quotePrefix="1" applyNumberFormat="1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D16" sqref="D16"/>
    </sheetView>
  </sheetViews>
  <sheetFormatPr defaultRowHeight="13.2" x14ac:dyDescent="0.25"/>
  <cols>
    <col min="1" max="1" width="13.5546875" customWidth="1"/>
    <col min="2" max="2" width="43.33203125" bestFit="1" customWidth="1"/>
  </cols>
  <sheetData>
    <row r="1" spans="1:2" x14ac:dyDescent="0.25">
      <c r="A1" s="23" t="s">
        <v>542</v>
      </c>
      <c r="B1" t="s">
        <v>554</v>
      </c>
    </row>
    <row r="2" spans="1:2" x14ac:dyDescent="0.25">
      <c r="A2" s="23"/>
      <c r="B2" s="25" t="s">
        <v>543</v>
      </c>
    </row>
    <row r="3" spans="1:2" x14ac:dyDescent="0.25">
      <c r="B3" t="s">
        <v>544</v>
      </c>
    </row>
    <row r="4" spans="1:2" x14ac:dyDescent="0.25">
      <c r="B4" t="s">
        <v>545</v>
      </c>
    </row>
    <row r="5" spans="1:2" x14ac:dyDescent="0.25">
      <c r="B5" t="s">
        <v>546</v>
      </c>
    </row>
    <row r="7" spans="1:2" x14ac:dyDescent="0.25">
      <c r="B7" s="24" t="s">
        <v>547</v>
      </c>
    </row>
    <row r="8" spans="1:2" x14ac:dyDescent="0.25">
      <c r="B8" s="24" t="s">
        <v>548</v>
      </c>
    </row>
    <row r="9" spans="1:2" x14ac:dyDescent="0.25">
      <c r="B9" s="24" t="s">
        <v>549</v>
      </c>
    </row>
    <row r="10" spans="1:2" x14ac:dyDescent="0.25">
      <c r="B10" s="24" t="s">
        <v>550</v>
      </c>
    </row>
    <row r="12" spans="1:2" x14ac:dyDescent="0.25">
      <c r="B12" t="s">
        <v>551</v>
      </c>
    </row>
    <row r="13" spans="1:2" x14ac:dyDescent="0.25">
      <c r="B13" t="s">
        <v>552</v>
      </c>
    </row>
    <row r="14" spans="1:2" x14ac:dyDescent="0.25">
      <c r="B14" t="s">
        <v>553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2"/>
  <sheetViews>
    <sheetView tabSelected="1" zoomScale="120" zoomScaleNormal="120" workbookViewId="0">
      <pane ySplit="1" topLeftCell="A176" activePane="bottomLeft" state="frozen"/>
      <selection pane="bottomLeft" activeCell="J194" sqref="J194"/>
    </sheetView>
  </sheetViews>
  <sheetFormatPr defaultColWidth="9.109375" defaultRowHeight="9.9" customHeight="1" x14ac:dyDescent="0.2"/>
  <cols>
    <col min="1" max="1" width="10.33203125" style="2" customWidth="1"/>
    <col min="2" max="2" width="33.109375" style="2" bestFit="1" customWidth="1"/>
    <col min="3" max="3" width="5.33203125" style="29" bestFit="1" customWidth="1"/>
    <col min="4" max="4" width="14.88671875" style="2" bestFit="1" customWidth="1"/>
    <col min="5" max="5" width="2.6640625" style="30" bestFit="1" customWidth="1"/>
    <col min="6" max="6" width="9.6640625" style="31" bestFit="1" customWidth="1"/>
    <col min="7" max="7" width="19.88671875" style="2" bestFit="1" customWidth="1"/>
    <col min="8" max="8" width="12.5546875" style="2" bestFit="1" customWidth="1"/>
    <col min="9" max="9" width="8.44140625" style="2" bestFit="1" customWidth="1"/>
    <col min="10" max="10" width="4.44140625" style="2" bestFit="1" customWidth="1"/>
    <col min="11" max="11" width="7" style="2" bestFit="1" customWidth="1"/>
    <col min="12" max="16384" width="9.109375" style="2"/>
  </cols>
  <sheetData>
    <row r="1" spans="1:12" ht="9.9" customHeight="1" x14ac:dyDescent="0.2">
      <c r="A1" s="36" t="s">
        <v>0</v>
      </c>
      <c r="B1" s="36" t="s">
        <v>1</v>
      </c>
      <c r="C1" s="37" t="s">
        <v>515</v>
      </c>
      <c r="D1" s="36" t="s">
        <v>467</v>
      </c>
      <c r="E1" s="38" t="s">
        <v>570</v>
      </c>
      <c r="F1" s="39" t="s">
        <v>516</v>
      </c>
      <c r="G1" s="36" t="s">
        <v>2</v>
      </c>
      <c r="H1" s="36" t="s">
        <v>3</v>
      </c>
      <c r="I1" s="36" t="s">
        <v>4</v>
      </c>
      <c r="J1" s="36" t="s">
        <v>569</v>
      </c>
      <c r="K1" s="2">
        <v>2.2037100000000001</v>
      </c>
    </row>
    <row r="2" spans="1:12" ht="9.9" customHeight="1" x14ac:dyDescent="0.2">
      <c r="A2" s="40"/>
      <c r="B2" s="40"/>
      <c r="C2" s="27"/>
      <c r="D2" s="40"/>
      <c r="E2" s="41"/>
      <c r="F2" s="42"/>
      <c r="G2" s="40"/>
      <c r="H2" s="40"/>
      <c r="I2" s="40"/>
      <c r="J2" s="40"/>
      <c r="K2" s="43"/>
      <c r="L2" s="43"/>
    </row>
    <row r="3" spans="1:12" ht="9.9" customHeight="1" x14ac:dyDescent="0.2">
      <c r="A3" s="2" t="s">
        <v>5</v>
      </c>
      <c r="B3" s="2" t="s">
        <v>14</v>
      </c>
      <c r="F3" s="31" t="s">
        <v>15</v>
      </c>
      <c r="G3" s="2" t="s">
        <v>16</v>
      </c>
    </row>
    <row r="4" spans="1:12" ht="9.9" customHeight="1" x14ac:dyDescent="0.2">
      <c r="A4" s="2" t="s">
        <v>5</v>
      </c>
      <c r="B4" s="3" t="s">
        <v>10</v>
      </c>
      <c r="D4" s="3"/>
      <c r="F4" s="3"/>
      <c r="G4" s="3" t="s">
        <v>11</v>
      </c>
      <c r="H4" s="3" t="s">
        <v>12</v>
      </c>
      <c r="I4" s="3" t="s">
        <v>13</v>
      </c>
      <c r="J4" s="2" t="s">
        <v>568</v>
      </c>
    </row>
    <row r="5" spans="1:12" ht="9.9" customHeight="1" x14ac:dyDescent="0.2">
      <c r="A5" s="2" t="s">
        <v>5</v>
      </c>
      <c r="B5" s="3" t="s">
        <v>6</v>
      </c>
      <c r="D5" s="3"/>
      <c r="E5" s="29"/>
      <c r="F5" s="3"/>
      <c r="G5" s="3" t="s">
        <v>7</v>
      </c>
      <c r="H5" s="2" t="s">
        <v>8</v>
      </c>
      <c r="I5" s="2" t="s">
        <v>9</v>
      </c>
      <c r="J5" s="2" t="s">
        <v>568</v>
      </c>
    </row>
    <row r="6" spans="1:12" ht="9.9" customHeight="1" x14ac:dyDescent="0.2">
      <c r="A6" s="2" t="s">
        <v>17</v>
      </c>
      <c r="B6" s="3" t="s">
        <v>518</v>
      </c>
      <c r="D6" s="3"/>
      <c r="G6" s="3" t="s">
        <v>81</v>
      </c>
      <c r="H6" s="3" t="s">
        <v>82</v>
      </c>
      <c r="I6" s="2" t="s">
        <v>64</v>
      </c>
      <c r="J6" s="2" t="s">
        <v>346</v>
      </c>
    </row>
    <row r="7" spans="1:12" ht="9.9" customHeight="1" x14ac:dyDescent="0.2">
      <c r="A7" s="2" t="s">
        <v>17</v>
      </c>
      <c r="B7" s="31" t="s">
        <v>519</v>
      </c>
      <c r="D7" s="31"/>
      <c r="E7" s="29">
        <v>8</v>
      </c>
      <c r="G7" s="2" t="s">
        <v>448</v>
      </c>
      <c r="H7" s="3" t="s">
        <v>85</v>
      </c>
      <c r="I7" s="2" t="s">
        <v>64</v>
      </c>
      <c r="J7" s="2" t="s">
        <v>568</v>
      </c>
    </row>
    <row r="8" spans="1:12" ht="9.9" customHeight="1" x14ac:dyDescent="0.2">
      <c r="A8" s="2" t="s">
        <v>17</v>
      </c>
      <c r="B8" s="31" t="s">
        <v>520</v>
      </c>
      <c r="D8" s="31"/>
      <c r="E8" s="29">
        <v>9</v>
      </c>
      <c r="H8" s="3" t="s">
        <v>87</v>
      </c>
      <c r="I8" s="2" t="s">
        <v>64</v>
      </c>
      <c r="J8" s="2" t="s">
        <v>568</v>
      </c>
    </row>
    <row r="9" spans="1:12" ht="9.9" customHeight="1" x14ac:dyDescent="0.2">
      <c r="A9" s="2" t="s">
        <v>17</v>
      </c>
      <c r="B9" s="3" t="s">
        <v>521</v>
      </c>
      <c r="D9" s="3"/>
      <c r="E9" s="29">
        <v>6</v>
      </c>
      <c r="G9" s="2" t="s">
        <v>449</v>
      </c>
      <c r="H9" s="3" t="s">
        <v>451</v>
      </c>
      <c r="I9" s="2" t="s">
        <v>64</v>
      </c>
      <c r="J9" s="2" t="s">
        <v>568</v>
      </c>
    </row>
    <row r="10" spans="1:12" ht="9.9" customHeight="1" x14ac:dyDescent="0.2">
      <c r="A10" s="2" t="s">
        <v>17</v>
      </c>
      <c r="B10" s="3" t="s">
        <v>522</v>
      </c>
      <c r="D10" s="3"/>
      <c r="E10" s="29">
        <v>7</v>
      </c>
      <c r="G10" s="2" t="s">
        <v>450</v>
      </c>
      <c r="H10" s="3" t="s">
        <v>82</v>
      </c>
      <c r="I10" s="2" t="s">
        <v>64</v>
      </c>
      <c r="J10" s="2" t="s">
        <v>568</v>
      </c>
    </row>
    <row r="11" spans="1:12" ht="9.9" customHeight="1" x14ac:dyDescent="0.2">
      <c r="A11" s="2" t="s">
        <v>17</v>
      </c>
      <c r="B11" s="3" t="s">
        <v>523</v>
      </c>
      <c r="D11" s="3"/>
      <c r="G11" s="2" t="s">
        <v>83</v>
      </c>
      <c r="H11" s="3" t="s">
        <v>84</v>
      </c>
      <c r="I11" s="2" t="s">
        <v>64</v>
      </c>
      <c r="J11" s="2" t="s">
        <v>346</v>
      </c>
    </row>
    <row r="12" spans="1:12" ht="9.9" customHeight="1" x14ac:dyDescent="0.2">
      <c r="A12" s="2" t="s">
        <v>17</v>
      </c>
      <c r="B12" s="3" t="s">
        <v>524</v>
      </c>
      <c r="D12" s="3"/>
      <c r="F12" s="3"/>
      <c r="G12" s="3" t="s">
        <v>78</v>
      </c>
      <c r="H12" s="2" t="s">
        <v>79</v>
      </c>
      <c r="I12" s="2" t="s">
        <v>80</v>
      </c>
      <c r="J12" s="2" t="s">
        <v>573</v>
      </c>
    </row>
    <row r="13" spans="1:12" ht="9.9" customHeight="1" x14ac:dyDescent="0.2">
      <c r="B13" s="3"/>
      <c r="D13" s="3"/>
      <c r="F13" s="3"/>
      <c r="G13" s="3"/>
    </row>
    <row r="14" spans="1:12" ht="9.9" customHeight="1" x14ac:dyDescent="0.2">
      <c r="A14" s="3" t="s">
        <v>17</v>
      </c>
      <c r="B14" s="2" t="s">
        <v>525</v>
      </c>
      <c r="D14" s="2" t="s">
        <v>606</v>
      </c>
      <c r="F14" s="3"/>
      <c r="G14" s="2" t="s">
        <v>431</v>
      </c>
      <c r="H14" s="3" t="s">
        <v>433</v>
      </c>
      <c r="I14" s="2" t="s">
        <v>21</v>
      </c>
      <c r="J14" s="2" t="s">
        <v>568</v>
      </c>
    </row>
    <row r="15" spans="1:12" ht="9.9" customHeight="1" x14ac:dyDescent="0.2">
      <c r="A15" s="3" t="s">
        <v>17</v>
      </c>
      <c r="B15" s="2" t="s">
        <v>526</v>
      </c>
      <c r="D15" s="2" t="s">
        <v>606</v>
      </c>
      <c r="F15" s="3"/>
      <c r="G15" s="2" t="s">
        <v>431</v>
      </c>
      <c r="H15" s="3" t="s">
        <v>432</v>
      </c>
      <c r="I15" s="2" t="s">
        <v>21</v>
      </c>
      <c r="J15" s="2" t="s">
        <v>568</v>
      </c>
    </row>
    <row r="16" spans="1:12" ht="9.9" customHeight="1" x14ac:dyDescent="0.2">
      <c r="A16" s="3" t="s">
        <v>17</v>
      </c>
      <c r="B16" s="2" t="s">
        <v>18</v>
      </c>
      <c r="F16" s="3"/>
      <c r="G16" s="3" t="s">
        <v>19</v>
      </c>
      <c r="H16" s="3" t="s">
        <v>20</v>
      </c>
      <c r="I16" s="2" t="s">
        <v>21</v>
      </c>
    </row>
    <row r="17" spans="1:10" ht="9.9" customHeight="1" x14ac:dyDescent="0.2">
      <c r="A17" s="3" t="s">
        <v>17</v>
      </c>
      <c r="B17" s="2" t="s">
        <v>18</v>
      </c>
      <c r="F17" s="3"/>
      <c r="G17" s="3" t="s">
        <v>19</v>
      </c>
      <c r="H17" s="3" t="s">
        <v>24</v>
      </c>
      <c r="I17" s="2" t="s">
        <v>21</v>
      </c>
    </row>
    <row r="18" spans="1:10" ht="9.9" customHeight="1" x14ac:dyDescent="0.2">
      <c r="A18" s="3" t="s">
        <v>17</v>
      </c>
      <c r="B18" s="2" t="s">
        <v>18</v>
      </c>
      <c r="F18" s="3"/>
      <c r="G18" s="3" t="s">
        <v>19</v>
      </c>
      <c r="H18" s="3" t="s">
        <v>25</v>
      </c>
      <c r="I18" s="2" t="s">
        <v>21</v>
      </c>
    </row>
    <row r="19" spans="1:10" ht="9.9" customHeight="1" x14ac:dyDescent="0.2">
      <c r="A19" s="3" t="s">
        <v>17</v>
      </c>
      <c r="B19" s="2" t="s">
        <v>18</v>
      </c>
      <c r="D19" s="2" t="s">
        <v>468</v>
      </c>
      <c r="F19" s="3"/>
      <c r="G19" s="2" t="s">
        <v>434</v>
      </c>
      <c r="H19" s="3" t="s">
        <v>435</v>
      </c>
      <c r="I19" s="2" t="s">
        <v>21</v>
      </c>
      <c r="J19" s="2" t="s">
        <v>568</v>
      </c>
    </row>
    <row r="20" spans="1:10" ht="9.9" customHeight="1" x14ac:dyDescent="0.2">
      <c r="A20" s="3" t="s">
        <v>17</v>
      </c>
      <c r="B20" s="2" t="s">
        <v>18</v>
      </c>
      <c r="D20" s="2" t="s">
        <v>468</v>
      </c>
      <c r="F20" s="3"/>
      <c r="G20" s="2" t="s">
        <v>434</v>
      </c>
      <c r="H20" s="3" t="s">
        <v>436</v>
      </c>
      <c r="I20" s="2" t="s">
        <v>21</v>
      </c>
      <c r="J20" s="2" t="s">
        <v>568</v>
      </c>
    </row>
    <row r="21" spans="1:10" ht="9.9" customHeight="1" x14ac:dyDescent="0.2">
      <c r="A21" s="3" t="s">
        <v>17</v>
      </c>
      <c r="B21" s="2" t="s">
        <v>18</v>
      </c>
      <c r="F21" s="3"/>
      <c r="G21" s="3" t="s">
        <v>19</v>
      </c>
      <c r="H21" s="3" t="s">
        <v>28</v>
      </c>
      <c r="I21" s="2" t="s">
        <v>21</v>
      </c>
    </row>
    <row r="22" spans="1:10" ht="9.9" customHeight="1" x14ac:dyDescent="0.2">
      <c r="A22" s="3" t="s">
        <v>17</v>
      </c>
      <c r="B22" s="2" t="s">
        <v>18</v>
      </c>
      <c r="C22" s="29">
        <f>(21.9-9)*0.9</f>
        <v>11.61</v>
      </c>
      <c r="D22" s="2" t="s">
        <v>513</v>
      </c>
      <c r="F22" s="3"/>
      <c r="G22" s="1" t="s">
        <v>514</v>
      </c>
      <c r="H22" s="3" t="s">
        <v>433</v>
      </c>
      <c r="I22" s="2" t="s">
        <v>21</v>
      </c>
    </row>
    <row r="23" spans="1:10" ht="9.9" customHeight="1" x14ac:dyDescent="0.2">
      <c r="A23" s="3" t="s">
        <v>17</v>
      </c>
      <c r="B23" s="2" t="s">
        <v>18</v>
      </c>
      <c r="C23" s="29">
        <f>(21.9-9)*0.9</f>
        <v>11.61</v>
      </c>
      <c r="D23" s="2" t="s">
        <v>513</v>
      </c>
      <c r="F23" s="3"/>
      <c r="G23" s="1" t="s">
        <v>514</v>
      </c>
      <c r="H23" s="3" t="s">
        <v>511</v>
      </c>
      <c r="I23" s="2" t="s">
        <v>21</v>
      </c>
    </row>
    <row r="24" spans="1:10" ht="9.9" customHeight="1" x14ac:dyDescent="0.2">
      <c r="A24" s="3" t="s">
        <v>17</v>
      </c>
      <c r="B24" s="2" t="s">
        <v>18</v>
      </c>
      <c r="F24" s="3"/>
      <c r="G24" s="3" t="s">
        <v>19</v>
      </c>
      <c r="H24" s="3" t="s">
        <v>29</v>
      </c>
      <c r="I24" s="2" t="s">
        <v>21</v>
      </c>
    </row>
    <row r="25" spans="1:10" ht="9.9" customHeight="1" x14ac:dyDescent="0.2">
      <c r="A25" s="3" t="s">
        <v>17</v>
      </c>
      <c r="B25" s="2" t="s">
        <v>18</v>
      </c>
      <c r="C25" s="29">
        <f>(21.9-9)*0.9</f>
        <v>11.61</v>
      </c>
      <c r="D25" s="2" t="s">
        <v>513</v>
      </c>
      <c r="F25" s="3"/>
      <c r="G25" s="1" t="s">
        <v>514</v>
      </c>
      <c r="H25" s="3" t="s">
        <v>512</v>
      </c>
      <c r="I25" s="2" t="s">
        <v>21</v>
      </c>
    </row>
    <row r="26" spans="1:10" ht="9.9" customHeight="1" x14ac:dyDescent="0.2">
      <c r="A26" s="3" t="s">
        <v>17</v>
      </c>
      <c r="B26" s="2" t="s">
        <v>18</v>
      </c>
      <c r="F26" s="3"/>
      <c r="G26" s="3" t="s">
        <v>19</v>
      </c>
      <c r="H26" s="3" t="s">
        <v>30</v>
      </c>
      <c r="I26" s="2" t="s">
        <v>21</v>
      </c>
    </row>
    <row r="27" spans="1:10" ht="9.9" customHeight="1" x14ac:dyDescent="0.2">
      <c r="A27" s="3" t="s">
        <v>17</v>
      </c>
      <c r="B27" s="2" t="s">
        <v>18</v>
      </c>
      <c r="F27" s="3"/>
      <c r="G27" s="3" t="s">
        <v>19</v>
      </c>
      <c r="H27" s="3" t="s">
        <v>33</v>
      </c>
      <c r="I27" s="2" t="s">
        <v>21</v>
      </c>
    </row>
    <row r="28" spans="1:10" ht="9.9" customHeight="1" x14ac:dyDescent="0.2">
      <c r="A28" s="3" t="s">
        <v>17</v>
      </c>
      <c r="B28" s="2" t="s">
        <v>18</v>
      </c>
      <c r="D28" s="2" t="s">
        <v>468</v>
      </c>
      <c r="F28" s="3"/>
      <c r="G28" s="2" t="s">
        <v>434</v>
      </c>
      <c r="H28" s="3" t="s">
        <v>437</v>
      </c>
      <c r="I28" s="2" t="s">
        <v>21</v>
      </c>
      <c r="J28" s="2" t="s">
        <v>568</v>
      </c>
    </row>
    <row r="29" spans="1:10" ht="9.9" customHeight="1" x14ac:dyDescent="0.2">
      <c r="A29" s="3" t="s">
        <v>17</v>
      </c>
      <c r="B29" s="2" t="s">
        <v>18</v>
      </c>
      <c r="F29" s="3"/>
      <c r="G29" s="3" t="s">
        <v>19</v>
      </c>
      <c r="H29" s="3" t="s">
        <v>34</v>
      </c>
      <c r="I29" s="2" t="s">
        <v>21</v>
      </c>
    </row>
    <row r="30" spans="1:10" ht="9.9" customHeight="1" x14ac:dyDescent="0.2">
      <c r="A30" s="3" t="s">
        <v>17</v>
      </c>
      <c r="B30" s="2" t="s">
        <v>18</v>
      </c>
      <c r="F30" s="3"/>
      <c r="G30" s="3" t="s">
        <v>19</v>
      </c>
      <c r="H30" s="3" t="s">
        <v>35</v>
      </c>
      <c r="I30" s="2" t="s">
        <v>21</v>
      </c>
    </row>
    <row r="31" spans="1:10" ht="9.9" customHeight="1" x14ac:dyDescent="0.2">
      <c r="A31" s="3" t="s">
        <v>17</v>
      </c>
      <c r="B31" s="2" t="s">
        <v>22</v>
      </c>
      <c r="F31" s="3"/>
      <c r="G31" s="2" t="s">
        <v>23</v>
      </c>
      <c r="H31" s="3" t="s">
        <v>20</v>
      </c>
      <c r="I31" s="2" t="s">
        <v>21</v>
      </c>
    </row>
    <row r="32" spans="1:10" s="1" customFormat="1" ht="9.9" customHeight="1" x14ac:dyDescent="0.2">
      <c r="A32" s="3" t="s">
        <v>17</v>
      </c>
      <c r="B32" s="2" t="s">
        <v>22</v>
      </c>
      <c r="C32" s="29"/>
      <c r="D32" s="2"/>
      <c r="E32" s="30"/>
      <c r="F32" s="3"/>
      <c r="G32" s="2" t="s">
        <v>23</v>
      </c>
      <c r="H32" s="3" t="s">
        <v>26</v>
      </c>
      <c r="I32" s="2" t="s">
        <v>21</v>
      </c>
      <c r="J32" s="2"/>
    </row>
    <row r="33" spans="1:10" ht="9.9" customHeight="1" x14ac:dyDescent="0.2">
      <c r="A33" s="3" t="s">
        <v>17</v>
      </c>
      <c r="B33" s="2" t="s">
        <v>22</v>
      </c>
      <c r="F33" s="3"/>
      <c r="G33" s="2" t="s">
        <v>23</v>
      </c>
      <c r="H33" s="3" t="s">
        <v>27</v>
      </c>
      <c r="I33" s="2" t="s">
        <v>21</v>
      </c>
    </row>
    <row r="34" spans="1:10" ht="9.9" customHeight="1" x14ac:dyDescent="0.2">
      <c r="A34" s="3" t="s">
        <v>17</v>
      </c>
      <c r="B34" s="2" t="s">
        <v>22</v>
      </c>
      <c r="F34" s="3"/>
      <c r="G34" s="2" t="s">
        <v>23</v>
      </c>
      <c r="H34" s="3" t="s">
        <v>31</v>
      </c>
      <c r="I34" s="2" t="s">
        <v>21</v>
      </c>
    </row>
    <row r="35" spans="1:10" ht="9.9" customHeight="1" x14ac:dyDescent="0.2">
      <c r="A35" s="3" t="s">
        <v>17</v>
      </c>
      <c r="B35" s="2" t="s">
        <v>22</v>
      </c>
      <c r="F35" s="3"/>
      <c r="G35" s="2" t="s">
        <v>23</v>
      </c>
      <c r="H35" s="3" t="s">
        <v>32</v>
      </c>
      <c r="I35" s="2" t="s">
        <v>21</v>
      </c>
    </row>
    <row r="36" spans="1:10" ht="9.9" customHeight="1" x14ac:dyDescent="0.2">
      <c r="A36" s="3" t="s">
        <v>17</v>
      </c>
      <c r="B36" s="2" t="s">
        <v>22</v>
      </c>
      <c r="F36" s="3"/>
      <c r="G36" s="3" t="s">
        <v>23</v>
      </c>
      <c r="H36" s="3" t="s">
        <v>36</v>
      </c>
      <c r="I36" s="2" t="s">
        <v>21</v>
      </c>
    </row>
    <row r="37" spans="1:10" ht="9.9" customHeight="1" x14ac:dyDescent="0.2">
      <c r="A37" s="3" t="s">
        <v>17</v>
      </c>
      <c r="B37" s="43" t="s">
        <v>592</v>
      </c>
      <c r="D37" s="2" t="s">
        <v>604</v>
      </c>
      <c r="F37" s="3"/>
      <c r="G37" s="2" t="s">
        <v>591</v>
      </c>
      <c r="H37" s="3" t="s">
        <v>607</v>
      </c>
      <c r="I37" s="2" t="s">
        <v>21</v>
      </c>
      <c r="J37" s="2" t="s">
        <v>568</v>
      </c>
    </row>
    <row r="38" spans="1:10" ht="9.9" customHeight="1" x14ac:dyDescent="0.2">
      <c r="A38" s="3" t="s">
        <v>17</v>
      </c>
      <c r="B38" s="43" t="s">
        <v>592</v>
      </c>
      <c r="D38" s="2" t="s">
        <v>604</v>
      </c>
      <c r="F38" s="3"/>
      <c r="G38" s="2" t="s">
        <v>591</v>
      </c>
      <c r="H38" s="3" t="s">
        <v>608</v>
      </c>
      <c r="I38" s="2" t="s">
        <v>21</v>
      </c>
      <c r="J38" s="2" t="s">
        <v>568</v>
      </c>
    </row>
    <row r="39" spans="1:10" ht="9.9" customHeight="1" x14ac:dyDescent="0.2">
      <c r="A39" s="3" t="s">
        <v>17</v>
      </c>
      <c r="B39" s="43" t="s">
        <v>592</v>
      </c>
      <c r="D39" s="2" t="s">
        <v>604</v>
      </c>
      <c r="F39" s="3"/>
      <c r="G39" s="2" t="s">
        <v>591</v>
      </c>
      <c r="H39" s="3" t="s">
        <v>609</v>
      </c>
      <c r="I39" s="2" t="s">
        <v>21</v>
      </c>
      <c r="J39" s="2" t="s">
        <v>568</v>
      </c>
    </row>
    <row r="40" spans="1:10" ht="9.9" customHeight="1" x14ac:dyDescent="0.2">
      <c r="A40" s="3" t="s">
        <v>17</v>
      </c>
      <c r="B40" s="43" t="s">
        <v>592</v>
      </c>
      <c r="D40" s="2" t="s">
        <v>604</v>
      </c>
      <c r="F40" s="3"/>
      <c r="G40" s="2" t="s">
        <v>591</v>
      </c>
      <c r="H40" s="3" t="s">
        <v>610</v>
      </c>
      <c r="I40" s="2" t="s">
        <v>21</v>
      </c>
      <c r="J40" s="2" t="s">
        <v>568</v>
      </c>
    </row>
    <row r="41" spans="1:10" ht="9.9" customHeight="1" x14ac:dyDescent="0.2">
      <c r="A41" s="3" t="s">
        <v>17</v>
      </c>
      <c r="B41" s="43" t="s">
        <v>592</v>
      </c>
      <c r="D41" s="2" t="s">
        <v>605</v>
      </c>
      <c r="F41" s="3"/>
      <c r="G41" s="2" t="s">
        <v>590</v>
      </c>
      <c r="H41" s="3" t="s">
        <v>611</v>
      </c>
      <c r="I41" s="2" t="s">
        <v>21</v>
      </c>
      <c r="J41" s="2" t="s">
        <v>568</v>
      </c>
    </row>
    <row r="42" spans="1:10" ht="9.9" customHeight="1" x14ac:dyDescent="0.2">
      <c r="A42" s="3" t="s">
        <v>17</v>
      </c>
      <c r="B42" s="43" t="s">
        <v>592</v>
      </c>
      <c r="D42" s="2" t="s">
        <v>605</v>
      </c>
      <c r="F42" s="3"/>
      <c r="G42" s="2" t="s">
        <v>590</v>
      </c>
      <c r="H42" s="3" t="s">
        <v>612</v>
      </c>
      <c r="I42" s="2" t="s">
        <v>21</v>
      </c>
      <c r="J42" s="2" t="s">
        <v>568</v>
      </c>
    </row>
    <row r="43" spans="1:10" ht="9.9" customHeight="1" x14ac:dyDescent="0.2">
      <c r="A43" s="3" t="s">
        <v>17</v>
      </c>
      <c r="B43" s="43" t="s">
        <v>592</v>
      </c>
      <c r="D43" s="2" t="s">
        <v>605</v>
      </c>
      <c r="F43" s="3"/>
      <c r="G43" s="2" t="s">
        <v>590</v>
      </c>
      <c r="H43" s="3" t="s">
        <v>613</v>
      </c>
      <c r="I43" s="2" t="s">
        <v>21</v>
      </c>
      <c r="J43" s="2" t="s">
        <v>568</v>
      </c>
    </row>
    <row r="44" spans="1:10" ht="9.9" customHeight="1" x14ac:dyDescent="0.2">
      <c r="A44" s="3" t="s">
        <v>17</v>
      </c>
      <c r="B44" s="43" t="s">
        <v>592</v>
      </c>
      <c r="F44" s="3"/>
      <c r="G44" s="2" t="s">
        <v>597</v>
      </c>
      <c r="H44" s="3" t="s">
        <v>614</v>
      </c>
      <c r="I44" s="2" t="s">
        <v>21</v>
      </c>
      <c r="J44" s="2" t="s">
        <v>568</v>
      </c>
    </row>
    <row r="45" spans="1:10" ht="9.9" customHeight="1" x14ac:dyDescent="0.2">
      <c r="A45" s="3" t="s">
        <v>17</v>
      </c>
      <c r="B45" s="43" t="s">
        <v>592</v>
      </c>
      <c r="F45" s="3"/>
      <c r="G45" s="2" t="s">
        <v>597</v>
      </c>
      <c r="H45" s="3" t="s">
        <v>615</v>
      </c>
      <c r="I45" s="2" t="s">
        <v>21</v>
      </c>
      <c r="J45" s="2" t="s">
        <v>568</v>
      </c>
    </row>
    <row r="46" spans="1:10" ht="9.9" customHeight="1" x14ac:dyDescent="0.2">
      <c r="A46" s="3" t="s">
        <v>17</v>
      </c>
      <c r="B46" s="43" t="s">
        <v>592</v>
      </c>
      <c r="F46" s="3"/>
      <c r="G46" s="2" t="s">
        <v>597</v>
      </c>
      <c r="H46" s="3" t="s">
        <v>616</v>
      </c>
      <c r="I46" s="2" t="s">
        <v>21</v>
      </c>
      <c r="J46" s="2" t="s">
        <v>568</v>
      </c>
    </row>
    <row r="47" spans="1:10" ht="9.9" customHeight="1" x14ac:dyDescent="0.2">
      <c r="A47" s="3" t="s">
        <v>17</v>
      </c>
      <c r="B47" s="43" t="s">
        <v>592</v>
      </c>
      <c r="F47" s="3"/>
      <c r="G47" s="2" t="s">
        <v>597</v>
      </c>
      <c r="H47" s="3" t="s">
        <v>617</v>
      </c>
      <c r="I47" s="2" t="s">
        <v>21</v>
      </c>
      <c r="J47" s="2" t="s">
        <v>568</v>
      </c>
    </row>
    <row r="48" spans="1:10" ht="9.9" customHeight="1" x14ac:dyDescent="0.2">
      <c r="A48" s="3" t="s">
        <v>17</v>
      </c>
      <c r="B48" s="43" t="s">
        <v>592</v>
      </c>
      <c r="D48" s="2" t="s">
        <v>604</v>
      </c>
      <c r="F48" s="3"/>
      <c r="G48" s="2" t="s">
        <v>589</v>
      </c>
      <c r="H48" s="3" t="s">
        <v>618</v>
      </c>
      <c r="I48" s="2" t="s">
        <v>21</v>
      </c>
      <c r="J48" s="2" t="s">
        <v>568</v>
      </c>
    </row>
    <row r="49" spans="1:10" ht="9.9" customHeight="1" x14ac:dyDescent="0.2">
      <c r="A49" s="3" t="s">
        <v>17</v>
      </c>
      <c r="B49" s="43" t="s">
        <v>592</v>
      </c>
      <c r="D49" s="2" t="s">
        <v>604</v>
      </c>
      <c r="F49" s="3"/>
      <c r="G49" s="2" t="s">
        <v>589</v>
      </c>
      <c r="H49" s="3" t="s">
        <v>619</v>
      </c>
      <c r="I49" s="2" t="s">
        <v>21</v>
      </c>
      <c r="J49" s="2" t="s">
        <v>568</v>
      </c>
    </row>
    <row r="50" spans="1:10" ht="9.9" customHeight="1" x14ac:dyDescent="0.2">
      <c r="A50" s="3" t="s">
        <v>17</v>
      </c>
      <c r="B50" s="43" t="s">
        <v>592</v>
      </c>
      <c r="D50" s="2" t="s">
        <v>604</v>
      </c>
      <c r="F50" s="3"/>
      <c r="G50" s="2" t="s">
        <v>589</v>
      </c>
      <c r="H50" s="3" t="s">
        <v>620</v>
      </c>
      <c r="I50" s="2" t="s">
        <v>21</v>
      </c>
      <c r="J50" s="2" t="s">
        <v>568</v>
      </c>
    </row>
    <row r="51" spans="1:10" ht="9.9" customHeight="1" x14ac:dyDescent="0.2">
      <c r="A51" s="3" t="s">
        <v>17</v>
      </c>
      <c r="B51" s="43" t="s">
        <v>592</v>
      </c>
      <c r="D51" s="2" t="s">
        <v>604</v>
      </c>
      <c r="F51" s="3"/>
      <c r="G51" s="2" t="s">
        <v>589</v>
      </c>
      <c r="H51" s="3" t="s">
        <v>621</v>
      </c>
      <c r="I51" s="2" t="s">
        <v>21</v>
      </c>
      <c r="J51" s="2" t="s">
        <v>568</v>
      </c>
    </row>
    <row r="52" spans="1:10" ht="9.9" customHeight="1" x14ac:dyDescent="0.2">
      <c r="A52" s="3"/>
      <c r="F52" s="3"/>
      <c r="G52" s="3"/>
      <c r="H52" s="3"/>
    </row>
    <row r="53" spans="1:10" ht="9.9" customHeight="1" x14ac:dyDescent="0.2">
      <c r="A53" s="2" t="s">
        <v>17</v>
      </c>
      <c r="B53" s="3" t="s">
        <v>76</v>
      </c>
      <c r="D53" s="3"/>
      <c r="F53" s="31" t="s">
        <v>60</v>
      </c>
      <c r="G53" s="3" t="s">
        <v>16</v>
      </c>
      <c r="H53" s="3" t="s">
        <v>77</v>
      </c>
      <c r="I53" s="2" t="s">
        <v>70</v>
      </c>
    </row>
    <row r="54" spans="1:10" ht="9.9" customHeight="1" x14ac:dyDescent="0.2">
      <c r="A54" s="2" t="s">
        <v>17</v>
      </c>
      <c r="B54" s="3" t="s">
        <v>86</v>
      </c>
      <c r="D54" s="3"/>
      <c r="F54" s="31" t="s">
        <v>60</v>
      </c>
      <c r="G54" s="3" t="s">
        <v>16</v>
      </c>
      <c r="H54" s="3" t="s">
        <v>85</v>
      </c>
      <c r="I54" s="2" t="s">
        <v>9</v>
      </c>
    </row>
    <row r="55" spans="1:10" ht="9.9" customHeight="1" x14ac:dyDescent="0.2">
      <c r="A55" s="2" t="s">
        <v>17</v>
      </c>
      <c r="B55" s="3" t="s">
        <v>527</v>
      </c>
      <c r="D55" s="3"/>
      <c r="E55" s="29"/>
      <c r="G55" s="3" t="s">
        <v>62</v>
      </c>
      <c r="H55" s="3" t="s">
        <v>63</v>
      </c>
      <c r="I55" s="2" t="s">
        <v>64</v>
      </c>
      <c r="J55" s="2" t="s">
        <v>568</v>
      </c>
    </row>
    <row r="56" spans="1:10" ht="9.9" customHeight="1" x14ac:dyDescent="0.2">
      <c r="A56" s="2" t="s">
        <v>17</v>
      </c>
      <c r="B56" s="3" t="s">
        <v>528</v>
      </c>
      <c r="D56" s="3"/>
      <c r="E56" s="29"/>
      <c r="G56" s="31" t="s">
        <v>65</v>
      </c>
      <c r="H56" s="3" t="s">
        <v>66</v>
      </c>
      <c r="I56" s="2" t="s">
        <v>64</v>
      </c>
      <c r="J56" s="2" t="s">
        <v>568</v>
      </c>
    </row>
    <row r="57" spans="1:10" ht="9.9" customHeight="1" x14ac:dyDescent="0.2">
      <c r="A57" s="2" t="s">
        <v>17</v>
      </c>
      <c r="B57" s="3" t="s">
        <v>47</v>
      </c>
      <c r="D57" s="3"/>
      <c r="E57" s="29"/>
      <c r="F57" s="31" t="s">
        <v>48</v>
      </c>
      <c r="G57" s="3" t="s">
        <v>7</v>
      </c>
      <c r="H57" s="3" t="s">
        <v>49</v>
      </c>
      <c r="I57" s="2" t="s">
        <v>50</v>
      </c>
    </row>
    <row r="58" spans="1:10" ht="9.9" customHeight="1" x14ac:dyDescent="0.2">
      <c r="A58" s="2" t="s">
        <v>17</v>
      </c>
      <c r="B58" s="31" t="s">
        <v>563</v>
      </c>
      <c r="D58" s="3"/>
      <c r="E58" s="29">
        <v>1</v>
      </c>
      <c r="F58" s="3" t="s">
        <v>565</v>
      </c>
      <c r="G58" s="3"/>
      <c r="H58" s="31" t="s">
        <v>564</v>
      </c>
      <c r="I58" s="2" t="s">
        <v>562</v>
      </c>
      <c r="J58" s="2" t="s">
        <v>568</v>
      </c>
    </row>
    <row r="59" spans="1:10" ht="9.9" customHeight="1" x14ac:dyDescent="0.2">
      <c r="A59" s="2" t="s">
        <v>17</v>
      </c>
      <c r="B59" s="3" t="s">
        <v>54</v>
      </c>
      <c r="D59" s="3"/>
      <c r="E59" s="29"/>
      <c r="F59" s="31" t="s">
        <v>48</v>
      </c>
      <c r="G59" s="3" t="s">
        <v>7</v>
      </c>
      <c r="H59" s="3" t="s">
        <v>55</v>
      </c>
      <c r="I59" s="2" t="s">
        <v>50</v>
      </c>
    </row>
    <row r="60" spans="1:10" ht="9.9" customHeight="1" x14ac:dyDescent="0.2">
      <c r="A60" s="2" t="s">
        <v>17</v>
      </c>
      <c r="B60" s="2" t="s">
        <v>490</v>
      </c>
      <c r="C60" s="47">
        <f>37.9/$K$1</f>
        <v>17.198270189816263</v>
      </c>
      <c r="D60" s="2" t="s">
        <v>489</v>
      </c>
      <c r="H60" s="2" t="s">
        <v>67</v>
      </c>
      <c r="I60" s="2" t="s">
        <v>64</v>
      </c>
      <c r="J60" s="2" t="s">
        <v>568</v>
      </c>
    </row>
    <row r="61" spans="1:10" ht="9.9" customHeight="1" x14ac:dyDescent="0.2">
      <c r="A61" s="3" t="s">
        <v>17</v>
      </c>
      <c r="B61" s="3" t="s">
        <v>37</v>
      </c>
      <c r="D61" s="3"/>
      <c r="E61" s="30">
        <v>39</v>
      </c>
      <c r="F61" s="3" t="s">
        <v>274</v>
      </c>
      <c r="G61" s="2" t="s">
        <v>38</v>
      </c>
      <c r="H61" s="3" t="s">
        <v>39</v>
      </c>
      <c r="I61" s="2" t="s">
        <v>40</v>
      </c>
      <c r="J61" s="2" t="s">
        <v>568</v>
      </c>
    </row>
    <row r="62" spans="1:10" ht="9.9" customHeight="1" x14ac:dyDescent="0.2">
      <c r="A62" s="3" t="s">
        <v>17</v>
      </c>
      <c r="B62" s="3" t="s">
        <v>41</v>
      </c>
      <c r="D62" s="3" t="s">
        <v>588</v>
      </c>
      <c r="E62" s="29"/>
      <c r="F62" s="31" t="s">
        <v>42</v>
      </c>
      <c r="H62" s="3" t="s">
        <v>43</v>
      </c>
      <c r="I62" s="2" t="s">
        <v>44</v>
      </c>
      <c r="J62" s="2" t="s">
        <v>568</v>
      </c>
    </row>
    <row r="63" spans="1:10" ht="9.9" customHeight="1" x14ac:dyDescent="0.2">
      <c r="A63" s="2" t="s">
        <v>17</v>
      </c>
      <c r="B63" s="2" t="s">
        <v>45</v>
      </c>
      <c r="H63" s="2" t="s">
        <v>46</v>
      </c>
      <c r="J63" s="2" t="s">
        <v>568</v>
      </c>
    </row>
    <row r="64" spans="1:10" ht="9.9" customHeight="1" x14ac:dyDescent="0.2">
      <c r="A64" s="2" t="s">
        <v>17</v>
      </c>
      <c r="B64" s="3" t="s">
        <v>59</v>
      </c>
      <c r="D64" s="3"/>
      <c r="E64" s="29"/>
      <c r="F64" s="31" t="s">
        <v>60</v>
      </c>
      <c r="G64" s="3" t="s">
        <v>7</v>
      </c>
      <c r="H64" s="3" t="s">
        <v>61</v>
      </c>
      <c r="I64" s="2" t="s">
        <v>50</v>
      </c>
      <c r="J64" s="2" t="s">
        <v>568</v>
      </c>
    </row>
    <row r="65" spans="1:10" ht="9.9" customHeight="1" x14ac:dyDescent="0.2">
      <c r="A65" s="2" t="s">
        <v>17</v>
      </c>
      <c r="B65" s="3" t="s">
        <v>56</v>
      </c>
      <c r="D65" s="3"/>
      <c r="E65" s="29"/>
      <c r="F65" s="31" t="s">
        <v>57</v>
      </c>
      <c r="G65" s="3" t="s">
        <v>7</v>
      </c>
      <c r="H65" s="3" t="s">
        <v>58</v>
      </c>
      <c r="I65" s="2" t="s">
        <v>50</v>
      </c>
      <c r="J65" s="2" t="s">
        <v>568</v>
      </c>
    </row>
    <row r="66" spans="1:10" ht="9.9" customHeight="1" x14ac:dyDescent="0.2">
      <c r="A66" s="2" t="s">
        <v>17</v>
      </c>
      <c r="B66" s="3" t="s">
        <v>51</v>
      </c>
      <c r="D66" s="3"/>
      <c r="E66" s="29"/>
      <c r="F66" s="31" t="s">
        <v>52</v>
      </c>
      <c r="G66" s="3" t="s">
        <v>7</v>
      </c>
      <c r="H66" s="3" t="s">
        <v>53</v>
      </c>
      <c r="I66" s="2" t="s">
        <v>50</v>
      </c>
      <c r="J66" s="2" t="s">
        <v>568</v>
      </c>
    </row>
    <row r="67" spans="1:10" ht="9.9" customHeight="1" x14ac:dyDescent="0.2">
      <c r="A67" s="2" t="s">
        <v>17</v>
      </c>
      <c r="B67" s="2" t="s">
        <v>68</v>
      </c>
      <c r="F67" s="31" t="s">
        <v>60</v>
      </c>
      <c r="G67" s="3" t="s">
        <v>16</v>
      </c>
      <c r="H67" s="2" t="s">
        <v>69</v>
      </c>
      <c r="I67" s="2" t="s">
        <v>70</v>
      </c>
      <c r="J67" s="2" t="s">
        <v>573</v>
      </c>
    </row>
    <row r="68" spans="1:10" ht="9.9" customHeight="1" x14ac:dyDescent="0.2">
      <c r="A68" s="2" t="s">
        <v>17</v>
      </c>
      <c r="B68" s="2" t="s">
        <v>68</v>
      </c>
      <c r="F68" s="31" t="s">
        <v>73</v>
      </c>
      <c r="G68" s="3" t="s">
        <v>16</v>
      </c>
      <c r="H68" s="3" t="s">
        <v>74</v>
      </c>
      <c r="I68" s="2" t="s">
        <v>70</v>
      </c>
      <c r="J68" s="2" t="s">
        <v>573</v>
      </c>
    </row>
    <row r="69" spans="1:10" ht="9.9" customHeight="1" x14ac:dyDescent="0.2">
      <c r="A69" s="2" t="s">
        <v>17</v>
      </c>
      <c r="B69" s="3" t="s">
        <v>71</v>
      </c>
      <c r="D69" s="3"/>
      <c r="E69" s="29"/>
      <c r="F69" s="31" t="s">
        <v>60</v>
      </c>
      <c r="G69" s="3" t="s">
        <v>72</v>
      </c>
      <c r="H69" s="3" t="s">
        <v>69</v>
      </c>
      <c r="I69" s="2" t="s">
        <v>70</v>
      </c>
    </row>
    <row r="70" spans="1:10" ht="9.9" customHeight="1" x14ac:dyDescent="0.2">
      <c r="A70" s="2" t="s">
        <v>17</v>
      </c>
      <c r="B70" s="3" t="s">
        <v>71</v>
      </c>
      <c r="D70" s="3"/>
      <c r="E70" s="29"/>
      <c r="F70" s="31" t="s">
        <v>73</v>
      </c>
      <c r="G70" s="3" t="s">
        <v>75</v>
      </c>
      <c r="H70" s="3" t="s">
        <v>74</v>
      </c>
      <c r="I70" s="2" t="s">
        <v>70</v>
      </c>
    </row>
    <row r="71" spans="1:10" ht="9.9" customHeight="1" x14ac:dyDescent="0.2">
      <c r="A71" s="2" t="s">
        <v>88</v>
      </c>
      <c r="B71" s="2" t="s">
        <v>89</v>
      </c>
      <c r="F71" s="3"/>
      <c r="H71" s="3" t="s">
        <v>90</v>
      </c>
      <c r="I71" s="2" t="s">
        <v>40</v>
      </c>
      <c r="J71" s="2" t="s">
        <v>568</v>
      </c>
    </row>
    <row r="72" spans="1:10" ht="9.9" customHeight="1" x14ac:dyDescent="0.2">
      <c r="A72" s="2" t="s">
        <v>88</v>
      </c>
      <c r="B72" s="2" t="s">
        <v>487</v>
      </c>
      <c r="D72" s="2" t="s">
        <v>484</v>
      </c>
      <c r="F72" s="31" t="s">
        <v>186</v>
      </c>
      <c r="G72" s="3" t="s">
        <v>75</v>
      </c>
      <c r="H72" s="31" t="s">
        <v>443</v>
      </c>
      <c r="I72" s="2" t="s">
        <v>64</v>
      </c>
      <c r="J72" s="2" t="s">
        <v>568</v>
      </c>
    </row>
    <row r="73" spans="1:10" ht="9.9" customHeight="1" x14ac:dyDescent="0.2">
      <c r="A73" s="2" t="s">
        <v>88</v>
      </c>
      <c r="B73" s="2" t="s">
        <v>485</v>
      </c>
      <c r="D73" s="2" t="s">
        <v>484</v>
      </c>
      <c r="F73" s="31" t="s">
        <v>91</v>
      </c>
      <c r="G73" s="2" t="s">
        <v>7</v>
      </c>
      <c r="H73" s="31" t="s">
        <v>92</v>
      </c>
      <c r="I73" s="2" t="s">
        <v>64</v>
      </c>
      <c r="J73" s="2" t="s">
        <v>568</v>
      </c>
    </row>
    <row r="74" spans="1:10" ht="9.9" customHeight="1" x14ac:dyDescent="0.2">
      <c r="A74" s="2" t="s">
        <v>88</v>
      </c>
      <c r="B74" s="2" t="s">
        <v>486</v>
      </c>
      <c r="D74" s="2" t="s">
        <v>484</v>
      </c>
      <c r="F74" s="31" t="s">
        <v>57</v>
      </c>
      <c r="G74" s="2" t="s">
        <v>7</v>
      </c>
      <c r="H74" s="31" t="s">
        <v>93</v>
      </c>
      <c r="I74" s="2" t="s">
        <v>64</v>
      </c>
      <c r="J74" s="2" t="s">
        <v>568</v>
      </c>
    </row>
    <row r="75" spans="1:10" ht="9.9" customHeight="1" x14ac:dyDescent="0.2">
      <c r="A75" s="2" t="s">
        <v>88</v>
      </c>
      <c r="B75" s="2" t="s">
        <v>488</v>
      </c>
      <c r="D75" s="2" t="s">
        <v>484</v>
      </c>
      <c r="F75" s="31" t="s">
        <v>298</v>
      </c>
      <c r="G75" s="3" t="s">
        <v>75</v>
      </c>
      <c r="H75" s="31" t="s">
        <v>444</v>
      </c>
      <c r="I75" s="2" t="s">
        <v>64</v>
      </c>
      <c r="J75" s="2" t="s">
        <v>568</v>
      </c>
    </row>
    <row r="76" spans="1:10" s="16" customFormat="1" ht="20.399999999999999" x14ac:dyDescent="0.2">
      <c r="A76" s="16" t="s">
        <v>88</v>
      </c>
      <c r="B76" s="32" t="s">
        <v>540</v>
      </c>
      <c r="C76" s="29"/>
      <c r="D76" s="32" t="s">
        <v>541</v>
      </c>
      <c r="E76" s="33">
        <v>32</v>
      </c>
      <c r="F76" s="34" t="s">
        <v>539</v>
      </c>
      <c r="G76" s="34"/>
      <c r="H76" s="35" t="s">
        <v>538</v>
      </c>
      <c r="I76" s="16" t="s">
        <v>64</v>
      </c>
      <c r="J76" s="16" t="s">
        <v>568</v>
      </c>
    </row>
    <row r="77" spans="1:10" ht="9.9" customHeight="1" x14ac:dyDescent="0.2">
      <c r="A77" s="2" t="s">
        <v>94</v>
      </c>
      <c r="B77" s="2" t="s">
        <v>95</v>
      </c>
      <c r="C77" s="47">
        <f>37.9/$K$1</f>
        <v>17.198270189816263</v>
      </c>
      <c r="H77" s="2" t="s">
        <v>96</v>
      </c>
      <c r="I77" s="2" t="s">
        <v>97</v>
      </c>
      <c r="J77" s="2" t="s">
        <v>568</v>
      </c>
    </row>
    <row r="78" spans="1:10" ht="9.9" customHeight="1" x14ac:dyDescent="0.2">
      <c r="A78" s="2" t="s">
        <v>98</v>
      </c>
      <c r="B78" s="2" t="s">
        <v>110</v>
      </c>
      <c r="F78" s="31" t="s">
        <v>91</v>
      </c>
      <c r="G78" s="2" t="s">
        <v>7</v>
      </c>
      <c r="I78" s="2" t="s">
        <v>111</v>
      </c>
      <c r="J78" s="2" t="s">
        <v>568</v>
      </c>
    </row>
    <row r="79" spans="1:10" ht="9.9" customHeight="1" x14ac:dyDescent="0.2">
      <c r="A79" s="2" t="s">
        <v>98</v>
      </c>
      <c r="B79" s="2" t="s">
        <v>107</v>
      </c>
      <c r="F79" s="31" t="s">
        <v>100</v>
      </c>
      <c r="G79" s="2" t="s">
        <v>7</v>
      </c>
      <c r="H79" s="3" t="s">
        <v>108</v>
      </c>
      <c r="I79" s="2" t="s">
        <v>109</v>
      </c>
      <c r="J79" s="2" t="s">
        <v>568</v>
      </c>
    </row>
    <row r="80" spans="1:10" ht="9.9" customHeight="1" x14ac:dyDescent="0.2">
      <c r="A80" s="2" t="s">
        <v>98</v>
      </c>
      <c r="B80" s="3" t="s">
        <v>112</v>
      </c>
      <c r="D80" s="3"/>
      <c r="E80" s="29"/>
      <c r="F80" s="31" t="s">
        <v>100</v>
      </c>
      <c r="G80" s="3" t="s">
        <v>113</v>
      </c>
      <c r="I80" s="2" t="s">
        <v>114</v>
      </c>
      <c r="J80" s="2" t="s">
        <v>568</v>
      </c>
    </row>
    <row r="81" spans="1:10" ht="9.9" customHeight="1" x14ac:dyDescent="0.2">
      <c r="A81" s="2" t="s">
        <v>98</v>
      </c>
      <c r="B81" s="2" t="s">
        <v>115</v>
      </c>
      <c r="F81" s="31" t="s">
        <v>116</v>
      </c>
      <c r="G81" s="2" t="s">
        <v>517</v>
      </c>
      <c r="I81" s="2" t="s">
        <v>114</v>
      </c>
      <c r="J81" s="2" t="s">
        <v>568</v>
      </c>
    </row>
    <row r="82" spans="1:10" ht="9.9" customHeight="1" x14ac:dyDescent="0.2">
      <c r="A82" s="2" t="s">
        <v>98</v>
      </c>
      <c r="B82" s="2" t="s">
        <v>99</v>
      </c>
      <c r="F82" s="31" t="s">
        <v>100</v>
      </c>
      <c r="G82" s="2" t="s">
        <v>7</v>
      </c>
      <c r="H82" s="3" t="s">
        <v>101</v>
      </c>
      <c r="J82" s="2" t="s">
        <v>568</v>
      </c>
    </row>
    <row r="83" spans="1:10" ht="9.9" customHeight="1" x14ac:dyDescent="0.2">
      <c r="A83" s="2" t="s">
        <v>98</v>
      </c>
      <c r="B83" s="2" t="s">
        <v>104</v>
      </c>
      <c r="F83" s="3" t="s">
        <v>105</v>
      </c>
      <c r="G83" s="2" t="s">
        <v>7</v>
      </c>
      <c r="H83" s="3" t="s">
        <v>106</v>
      </c>
      <c r="J83" s="2" t="s">
        <v>568</v>
      </c>
    </row>
    <row r="84" spans="1:10" ht="9.9" customHeight="1" x14ac:dyDescent="0.2">
      <c r="A84" s="2" t="s">
        <v>98</v>
      </c>
      <c r="B84" s="3" t="s">
        <v>102</v>
      </c>
      <c r="D84" s="3"/>
      <c r="E84" s="29"/>
      <c r="G84" s="3" t="s">
        <v>75</v>
      </c>
      <c r="H84" s="3" t="s">
        <v>103</v>
      </c>
      <c r="I84" s="2" t="s">
        <v>97</v>
      </c>
      <c r="J84" s="2" t="s">
        <v>568</v>
      </c>
    </row>
    <row r="85" spans="1:10" ht="9.9" customHeight="1" x14ac:dyDescent="0.2">
      <c r="A85" s="2" t="s">
        <v>117</v>
      </c>
      <c r="B85" s="2" t="s">
        <v>118</v>
      </c>
      <c r="H85" s="2" t="s">
        <v>119</v>
      </c>
      <c r="I85" s="2" t="s">
        <v>120</v>
      </c>
      <c r="J85" s="2" t="s">
        <v>568</v>
      </c>
    </row>
    <row r="86" spans="1:10" ht="9.9" customHeight="1" x14ac:dyDescent="0.2">
      <c r="A86" s="2" t="s">
        <v>121</v>
      </c>
      <c r="B86" s="2" t="s">
        <v>68</v>
      </c>
      <c r="C86" s="47">
        <f>14.9/$K$1</f>
        <v>6.7613252197430693</v>
      </c>
      <c r="F86" s="31" t="s">
        <v>48</v>
      </c>
      <c r="H86" s="3" t="s">
        <v>122</v>
      </c>
      <c r="I86" s="2" t="s">
        <v>70</v>
      </c>
      <c r="J86" s="2" t="s">
        <v>568</v>
      </c>
    </row>
    <row r="87" spans="1:10" ht="9.9" customHeight="1" x14ac:dyDescent="0.2">
      <c r="A87" s="2" t="s">
        <v>123</v>
      </c>
      <c r="B87" s="2" t="s">
        <v>124</v>
      </c>
      <c r="E87" s="30">
        <v>14</v>
      </c>
      <c r="F87" s="3" t="s">
        <v>125</v>
      </c>
      <c r="H87" s="3"/>
      <c r="I87" s="2" t="s">
        <v>126</v>
      </c>
      <c r="J87" s="2" t="s">
        <v>568</v>
      </c>
    </row>
    <row r="88" spans="1:10" ht="9.9" customHeight="1" x14ac:dyDescent="0.2">
      <c r="A88" s="2" t="s">
        <v>127</v>
      </c>
      <c r="B88" s="2" t="s">
        <v>128</v>
      </c>
      <c r="I88" s="2" t="s">
        <v>129</v>
      </c>
    </row>
    <row r="89" spans="1:10" ht="9.9" customHeight="1" x14ac:dyDescent="0.2">
      <c r="A89" s="2" t="s">
        <v>127</v>
      </c>
      <c r="B89" s="2" t="s">
        <v>130</v>
      </c>
      <c r="I89" s="2" t="s">
        <v>129</v>
      </c>
    </row>
    <row r="90" spans="1:10" ht="9.9" customHeight="1" x14ac:dyDescent="0.2">
      <c r="A90" s="2" t="s">
        <v>438</v>
      </c>
      <c r="B90" s="2" t="s">
        <v>442</v>
      </c>
      <c r="G90" s="2" t="s">
        <v>7</v>
      </c>
      <c r="H90" s="3"/>
      <c r="J90" s="2" t="s">
        <v>568</v>
      </c>
    </row>
    <row r="91" spans="1:10" ht="9.9" customHeight="1" x14ac:dyDescent="0.2">
      <c r="A91" s="2" t="s">
        <v>438</v>
      </c>
      <c r="B91" s="2" t="s">
        <v>441</v>
      </c>
      <c r="G91" s="2" t="s">
        <v>7</v>
      </c>
      <c r="H91" s="3"/>
      <c r="J91" s="2" t="s">
        <v>568</v>
      </c>
    </row>
    <row r="92" spans="1:10" ht="9.9" customHeight="1" x14ac:dyDescent="0.2">
      <c r="A92" s="2" t="s">
        <v>438</v>
      </c>
      <c r="B92" s="2" t="s">
        <v>439</v>
      </c>
      <c r="G92" s="2" t="s">
        <v>7</v>
      </c>
      <c r="H92" s="3"/>
      <c r="J92" s="2" t="s">
        <v>568</v>
      </c>
    </row>
    <row r="93" spans="1:10" ht="9.9" customHeight="1" x14ac:dyDescent="0.2">
      <c r="A93" s="2" t="s">
        <v>438</v>
      </c>
      <c r="B93" s="2" t="s">
        <v>440</v>
      </c>
      <c r="G93" s="2" t="s">
        <v>7</v>
      </c>
      <c r="H93" s="3"/>
      <c r="J93" s="2" t="s">
        <v>568</v>
      </c>
    </row>
    <row r="94" spans="1:10" ht="9.9" customHeight="1" x14ac:dyDescent="0.2">
      <c r="A94" s="2" t="s">
        <v>455</v>
      </c>
      <c r="B94" s="2" t="s">
        <v>456</v>
      </c>
      <c r="C94" s="29">
        <v>21.95</v>
      </c>
      <c r="D94" s="2" t="s">
        <v>629</v>
      </c>
      <c r="G94" s="3" t="s">
        <v>75</v>
      </c>
      <c r="H94" s="3"/>
      <c r="I94" s="2" t="s">
        <v>457</v>
      </c>
      <c r="J94" s="2" t="s">
        <v>568</v>
      </c>
    </row>
    <row r="95" spans="1:10" ht="9.9" customHeight="1" x14ac:dyDescent="0.2">
      <c r="A95" s="2" t="s">
        <v>131</v>
      </c>
      <c r="B95" s="2" t="s">
        <v>132</v>
      </c>
      <c r="C95" s="29">
        <f>29.9/$K$1</f>
        <v>13.568028461095151</v>
      </c>
      <c r="F95" s="3"/>
      <c r="G95" s="3" t="s">
        <v>75</v>
      </c>
      <c r="H95" s="3" t="s">
        <v>133</v>
      </c>
      <c r="J95" s="2" t="s">
        <v>568</v>
      </c>
    </row>
    <row r="96" spans="1:10" ht="9.9" customHeight="1" x14ac:dyDescent="0.2">
      <c r="A96" s="2" t="s">
        <v>131</v>
      </c>
      <c r="B96" s="2" t="s">
        <v>132</v>
      </c>
      <c r="F96" s="3"/>
      <c r="G96" s="2" t="s">
        <v>7</v>
      </c>
      <c r="H96" s="3" t="s">
        <v>134</v>
      </c>
      <c r="J96" s="2" t="s">
        <v>346</v>
      </c>
    </row>
    <row r="97" spans="1:10" ht="9.9" customHeight="1" x14ac:dyDescent="0.2">
      <c r="A97" s="2" t="s">
        <v>131</v>
      </c>
      <c r="B97" s="2" t="s">
        <v>132</v>
      </c>
      <c r="C97" s="29" t="s">
        <v>346</v>
      </c>
      <c r="F97" s="3"/>
      <c r="G97" s="3" t="s">
        <v>72</v>
      </c>
      <c r="H97" s="3" t="s">
        <v>135</v>
      </c>
      <c r="J97" s="2" t="s">
        <v>568</v>
      </c>
    </row>
    <row r="98" spans="1:10" ht="9.9" customHeight="1" x14ac:dyDescent="0.2">
      <c r="A98" s="2" t="s">
        <v>136</v>
      </c>
      <c r="B98" s="31" t="s">
        <v>137</v>
      </c>
      <c r="C98" s="47">
        <f>14.9/$K$1</f>
        <v>6.7613252197430693</v>
      </c>
      <c r="D98" s="31"/>
      <c r="G98" s="2" t="s">
        <v>7</v>
      </c>
      <c r="J98" s="2" t="s">
        <v>568</v>
      </c>
    </row>
    <row r="99" spans="1:10" ht="9.9" customHeight="1" x14ac:dyDescent="0.2">
      <c r="A99" s="2" t="s">
        <v>136</v>
      </c>
      <c r="B99" s="2" t="s">
        <v>138</v>
      </c>
      <c r="G99" s="2" t="s">
        <v>7</v>
      </c>
      <c r="I99" s="2" t="s">
        <v>97</v>
      </c>
      <c r="J99" s="2" t="s">
        <v>568</v>
      </c>
    </row>
    <row r="100" spans="1:10" ht="9.9" customHeight="1" x14ac:dyDescent="0.2">
      <c r="A100" s="2" t="s">
        <v>136</v>
      </c>
      <c r="B100" s="31" t="s">
        <v>139</v>
      </c>
      <c r="D100" s="31"/>
      <c r="G100" s="2" t="s">
        <v>7</v>
      </c>
      <c r="J100" s="2" t="s">
        <v>568</v>
      </c>
    </row>
    <row r="101" spans="1:10" ht="9.9" customHeight="1" x14ac:dyDescent="0.2">
      <c r="A101" s="2" t="s">
        <v>136</v>
      </c>
      <c r="B101" s="3" t="s">
        <v>140</v>
      </c>
      <c r="D101" s="3" t="s">
        <v>628</v>
      </c>
      <c r="E101" s="29"/>
      <c r="G101" s="3" t="s">
        <v>75</v>
      </c>
      <c r="J101" s="2" t="s">
        <v>568</v>
      </c>
    </row>
    <row r="102" spans="1:10" ht="9.9" customHeight="1" x14ac:dyDescent="0.2">
      <c r="A102" s="2" t="s">
        <v>141</v>
      </c>
      <c r="B102" s="3" t="s">
        <v>142</v>
      </c>
      <c r="D102" s="3"/>
      <c r="E102" s="29"/>
      <c r="G102" s="2" t="s">
        <v>7</v>
      </c>
      <c r="H102" s="3" t="s">
        <v>143</v>
      </c>
      <c r="I102" s="2" t="s">
        <v>120</v>
      </c>
      <c r="J102" s="2" t="s">
        <v>568</v>
      </c>
    </row>
    <row r="103" spans="1:10" ht="9.9" customHeight="1" x14ac:dyDescent="0.2">
      <c r="A103" s="2" t="s">
        <v>141</v>
      </c>
      <c r="B103" s="3" t="s">
        <v>144</v>
      </c>
      <c r="D103" s="3"/>
      <c r="E103" s="29"/>
      <c r="G103" s="2" t="s">
        <v>7</v>
      </c>
      <c r="H103" s="3"/>
      <c r="I103" s="2" t="s">
        <v>40</v>
      </c>
      <c r="J103" s="2" t="s">
        <v>568</v>
      </c>
    </row>
    <row r="104" spans="1:10" ht="9.9" customHeight="1" x14ac:dyDescent="0.2">
      <c r="A104" s="2" t="s">
        <v>145</v>
      </c>
      <c r="B104" s="3" t="s">
        <v>146</v>
      </c>
      <c r="C104" s="29">
        <f>41.9/$K$1</f>
        <v>19.013391054176818</v>
      </c>
      <c r="D104" s="7" t="s">
        <v>627</v>
      </c>
      <c r="E104" s="29"/>
      <c r="H104" s="3" t="s">
        <v>147</v>
      </c>
      <c r="I104" s="2" t="s">
        <v>64</v>
      </c>
      <c r="J104" s="2" t="s">
        <v>568</v>
      </c>
    </row>
    <row r="105" spans="1:10" ht="9.9" customHeight="1" x14ac:dyDescent="0.2">
      <c r="A105" s="2" t="s">
        <v>148</v>
      </c>
      <c r="B105" s="2" t="s">
        <v>566</v>
      </c>
      <c r="E105" s="30">
        <v>27</v>
      </c>
      <c r="F105" s="3" t="s">
        <v>567</v>
      </c>
      <c r="I105" s="2" t="s">
        <v>255</v>
      </c>
      <c r="J105" s="2" t="s">
        <v>568</v>
      </c>
    </row>
    <row r="106" spans="1:10" ht="9.9" customHeight="1" x14ac:dyDescent="0.2">
      <c r="A106" s="2" t="s">
        <v>148</v>
      </c>
      <c r="B106" s="2" t="s">
        <v>533</v>
      </c>
      <c r="E106" s="30">
        <v>37</v>
      </c>
      <c r="F106" s="3" t="s">
        <v>535</v>
      </c>
      <c r="G106" s="2" t="s">
        <v>536</v>
      </c>
      <c r="I106" s="2" t="s">
        <v>158</v>
      </c>
      <c r="J106" s="2" t="s">
        <v>568</v>
      </c>
    </row>
    <row r="107" spans="1:10" ht="9.9" customHeight="1" x14ac:dyDescent="0.2">
      <c r="A107" s="2" t="s">
        <v>148</v>
      </c>
      <c r="B107" s="2" t="s">
        <v>509</v>
      </c>
      <c r="E107" s="30">
        <v>4</v>
      </c>
      <c r="F107" s="3" t="s">
        <v>510</v>
      </c>
      <c r="I107" s="2" t="s">
        <v>158</v>
      </c>
      <c r="J107" s="2" t="s">
        <v>568</v>
      </c>
    </row>
    <row r="108" spans="1:10" ht="9.9" customHeight="1" x14ac:dyDescent="0.2">
      <c r="A108" s="2" t="s">
        <v>148</v>
      </c>
      <c r="B108" s="2" t="s">
        <v>149</v>
      </c>
      <c r="F108" s="3"/>
      <c r="G108" s="2" t="s">
        <v>150</v>
      </c>
      <c r="H108" s="31" t="s">
        <v>151</v>
      </c>
      <c r="I108" s="2" t="s">
        <v>152</v>
      </c>
      <c r="J108" s="2" t="s">
        <v>568</v>
      </c>
    </row>
    <row r="109" spans="1:10" ht="9.9" customHeight="1" x14ac:dyDescent="0.2">
      <c r="A109" s="2" t="s">
        <v>148</v>
      </c>
      <c r="B109" s="2" t="s">
        <v>501</v>
      </c>
      <c r="E109" s="30">
        <v>10</v>
      </c>
      <c r="F109" s="3" t="s">
        <v>506</v>
      </c>
      <c r="G109" s="2" t="s">
        <v>502</v>
      </c>
      <c r="J109" s="2" t="s">
        <v>568</v>
      </c>
    </row>
    <row r="110" spans="1:10" ht="9.9" customHeight="1" x14ac:dyDescent="0.2">
      <c r="A110" s="2" t="s">
        <v>148</v>
      </c>
      <c r="B110" s="3" t="s">
        <v>153</v>
      </c>
      <c r="D110" s="3"/>
      <c r="E110" s="29"/>
      <c r="G110" s="2" t="s">
        <v>7</v>
      </c>
      <c r="H110" s="3" t="s">
        <v>154</v>
      </c>
      <c r="I110" s="2" t="s">
        <v>50</v>
      </c>
      <c r="J110" s="2" t="s">
        <v>568</v>
      </c>
    </row>
    <row r="111" spans="1:10" ht="9.9" customHeight="1" x14ac:dyDescent="0.2">
      <c r="A111" s="2" t="s">
        <v>148</v>
      </c>
      <c r="B111" s="3" t="s">
        <v>630</v>
      </c>
      <c r="D111" s="14" t="s">
        <v>631</v>
      </c>
      <c r="E111" s="29"/>
      <c r="G111" s="44" t="s">
        <v>633</v>
      </c>
      <c r="H111" s="3" t="s">
        <v>632</v>
      </c>
      <c r="I111" s="2" t="s">
        <v>255</v>
      </c>
      <c r="J111" s="2" t="s">
        <v>568</v>
      </c>
    </row>
    <row r="112" spans="1:10" ht="9.9" customHeight="1" x14ac:dyDescent="0.2">
      <c r="A112" s="2" t="s">
        <v>148</v>
      </c>
      <c r="B112" s="2" t="s">
        <v>155</v>
      </c>
      <c r="G112" s="2" t="s">
        <v>75</v>
      </c>
      <c r="J112" s="2" t="s">
        <v>568</v>
      </c>
    </row>
    <row r="113" spans="1:10" ht="9.9" customHeight="1" x14ac:dyDescent="0.2">
      <c r="A113" s="2" t="s">
        <v>148</v>
      </c>
      <c r="B113" s="2" t="s">
        <v>529</v>
      </c>
      <c r="E113" s="30">
        <v>22</v>
      </c>
      <c r="F113" s="3" t="s">
        <v>531</v>
      </c>
      <c r="G113" s="2" t="s">
        <v>530</v>
      </c>
      <c r="I113" s="2" t="s">
        <v>255</v>
      </c>
      <c r="J113" s="2" t="s">
        <v>568</v>
      </c>
    </row>
    <row r="114" spans="1:10" ht="9.9" customHeight="1" x14ac:dyDescent="0.2">
      <c r="A114" s="2" t="s">
        <v>148</v>
      </c>
      <c r="B114" s="2" t="s">
        <v>499</v>
      </c>
      <c r="E114" s="30">
        <v>48</v>
      </c>
      <c r="F114" s="3" t="s">
        <v>508</v>
      </c>
      <c r="G114" s="2" t="s">
        <v>503</v>
      </c>
      <c r="H114" s="2" t="s">
        <v>500</v>
      </c>
      <c r="I114" s="2" t="s">
        <v>158</v>
      </c>
      <c r="J114" s="2" t="s">
        <v>568</v>
      </c>
    </row>
    <row r="115" spans="1:10" ht="9.9" customHeight="1" x14ac:dyDescent="0.2">
      <c r="A115" s="2" t="s">
        <v>148</v>
      </c>
      <c r="B115" s="2" t="s">
        <v>537</v>
      </c>
      <c r="E115" s="30">
        <v>38</v>
      </c>
      <c r="F115" s="3"/>
      <c r="I115" s="2" t="s">
        <v>97</v>
      </c>
      <c r="J115" s="2" t="s">
        <v>568</v>
      </c>
    </row>
    <row r="116" spans="1:10" ht="9.9" customHeight="1" x14ac:dyDescent="0.2">
      <c r="A116" s="2" t="s">
        <v>148</v>
      </c>
      <c r="B116" s="2" t="s">
        <v>156</v>
      </c>
      <c r="E116" s="30">
        <v>20</v>
      </c>
      <c r="F116" s="3" t="s">
        <v>157</v>
      </c>
      <c r="I116" s="2" t="s">
        <v>158</v>
      </c>
      <c r="J116" s="2" t="s">
        <v>568</v>
      </c>
    </row>
    <row r="117" spans="1:10" ht="9.9" customHeight="1" x14ac:dyDescent="0.2">
      <c r="A117" s="2" t="s">
        <v>148</v>
      </c>
      <c r="B117" s="2" t="s">
        <v>559</v>
      </c>
      <c r="C117" s="29">
        <v>6.27</v>
      </c>
      <c r="F117" s="3"/>
      <c r="G117" s="2" t="s">
        <v>536</v>
      </c>
      <c r="H117" s="2" t="s">
        <v>560</v>
      </c>
      <c r="I117" s="2" t="s">
        <v>158</v>
      </c>
      <c r="J117" s="2" t="s">
        <v>568</v>
      </c>
    </row>
    <row r="118" spans="1:10" ht="9.9" customHeight="1" x14ac:dyDescent="0.2">
      <c r="A118" s="2" t="s">
        <v>148</v>
      </c>
      <c r="B118" s="3" t="s">
        <v>159</v>
      </c>
      <c r="D118" s="3"/>
      <c r="E118" s="29"/>
      <c r="I118" s="2" t="s">
        <v>44</v>
      </c>
      <c r="J118" s="2" t="s">
        <v>568</v>
      </c>
    </row>
    <row r="119" spans="1:10" ht="9.9" customHeight="1" x14ac:dyDescent="0.2">
      <c r="A119" s="2" t="s">
        <v>148</v>
      </c>
      <c r="B119" s="31" t="s">
        <v>557</v>
      </c>
      <c r="C119" s="29">
        <v>26.95</v>
      </c>
      <c r="D119" s="3"/>
      <c r="E119" s="29"/>
      <c r="G119" s="2" t="s">
        <v>503</v>
      </c>
      <c r="H119" s="2" t="s">
        <v>558</v>
      </c>
      <c r="I119" s="2" t="s">
        <v>255</v>
      </c>
      <c r="J119" s="2" t="s">
        <v>568</v>
      </c>
    </row>
    <row r="120" spans="1:10" ht="9.9" customHeight="1" x14ac:dyDescent="0.2">
      <c r="A120" s="2" t="s">
        <v>148</v>
      </c>
      <c r="B120" s="2" t="s">
        <v>160</v>
      </c>
      <c r="F120" s="3"/>
      <c r="I120" s="2" t="s">
        <v>158</v>
      </c>
      <c r="J120" s="2" t="s">
        <v>568</v>
      </c>
    </row>
    <row r="121" spans="1:10" ht="9.9" customHeight="1" x14ac:dyDescent="0.2">
      <c r="A121" s="2" t="s">
        <v>148</v>
      </c>
      <c r="B121" s="2" t="s">
        <v>532</v>
      </c>
      <c r="E121" s="30">
        <v>34</v>
      </c>
      <c r="F121" s="3" t="s">
        <v>534</v>
      </c>
      <c r="G121" s="2" t="s">
        <v>503</v>
      </c>
      <c r="I121" s="2" t="s">
        <v>158</v>
      </c>
      <c r="J121" s="2" t="s">
        <v>568</v>
      </c>
    </row>
    <row r="122" spans="1:10" ht="9.9" customHeight="1" x14ac:dyDescent="0.2">
      <c r="A122" s="2" t="s">
        <v>148</v>
      </c>
      <c r="B122" s="2" t="s">
        <v>504</v>
      </c>
      <c r="F122" s="3"/>
      <c r="I122" s="2" t="s">
        <v>505</v>
      </c>
    </row>
    <row r="123" spans="1:10" ht="9.9" customHeight="1" x14ac:dyDescent="0.2">
      <c r="A123" s="2" t="s">
        <v>148</v>
      </c>
      <c r="B123" s="2" t="s">
        <v>577</v>
      </c>
      <c r="G123" s="2" t="s">
        <v>75</v>
      </c>
      <c r="J123" s="2" t="s">
        <v>568</v>
      </c>
    </row>
    <row r="124" spans="1:10" ht="9.9" customHeight="1" x14ac:dyDescent="0.2">
      <c r="A124" s="2" t="s">
        <v>148</v>
      </c>
      <c r="B124" s="2" t="s">
        <v>555</v>
      </c>
      <c r="D124" s="2" t="s">
        <v>468</v>
      </c>
      <c r="F124" s="3"/>
      <c r="I124" s="2" t="s">
        <v>210</v>
      </c>
      <c r="J124" s="2" t="s">
        <v>568</v>
      </c>
    </row>
    <row r="125" spans="1:10" ht="9.9" customHeight="1" x14ac:dyDescent="0.2">
      <c r="A125" s="2" t="s">
        <v>162</v>
      </c>
      <c r="B125" s="2" t="s">
        <v>163</v>
      </c>
      <c r="C125" s="29">
        <f>89/$K$1</f>
        <v>40.386439232022362</v>
      </c>
      <c r="J125" s="2" t="s">
        <v>568</v>
      </c>
    </row>
    <row r="126" spans="1:10" ht="9.9" customHeight="1" x14ac:dyDescent="0.2">
      <c r="A126" s="2" t="s">
        <v>164</v>
      </c>
      <c r="B126" s="3" t="s">
        <v>165</v>
      </c>
      <c r="D126" s="3"/>
      <c r="E126" s="29"/>
      <c r="I126" s="2" t="s">
        <v>166</v>
      </c>
    </row>
    <row r="127" spans="1:10" ht="9.9" customHeight="1" x14ac:dyDescent="0.2">
      <c r="A127" s="2" t="s">
        <v>167</v>
      </c>
      <c r="B127" s="2" t="s">
        <v>168</v>
      </c>
      <c r="C127" s="29" t="s">
        <v>346</v>
      </c>
      <c r="F127" s="31" t="s">
        <v>52</v>
      </c>
      <c r="G127" s="2" t="s">
        <v>624</v>
      </c>
      <c r="H127" s="3" t="s">
        <v>169</v>
      </c>
      <c r="I127" s="2" t="s">
        <v>97</v>
      </c>
      <c r="J127" s="2" t="s">
        <v>568</v>
      </c>
    </row>
    <row r="128" spans="1:10" ht="9.9" customHeight="1" x14ac:dyDescent="0.2">
      <c r="A128" s="2" t="s">
        <v>170</v>
      </c>
      <c r="B128" s="2" t="s">
        <v>132</v>
      </c>
      <c r="F128" s="31" t="s">
        <v>171</v>
      </c>
      <c r="H128" s="3" t="s">
        <v>172</v>
      </c>
    </row>
    <row r="129" spans="1:10" ht="9.9" customHeight="1" x14ac:dyDescent="0.2">
      <c r="A129" s="2" t="s">
        <v>170</v>
      </c>
      <c r="B129" s="2" t="s">
        <v>492</v>
      </c>
      <c r="C129" s="29">
        <f>21.95/$K$1</f>
        <v>9.9604757431785487</v>
      </c>
      <c r="D129" s="2" t="s">
        <v>498</v>
      </c>
      <c r="F129" s="31" t="s">
        <v>42</v>
      </c>
      <c r="G129" s="2" t="s">
        <v>497</v>
      </c>
      <c r="H129" s="31" t="s">
        <v>493</v>
      </c>
      <c r="I129" s="2" t="s">
        <v>70</v>
      </c>
      <c r="J129" s="2" t="s">
        <v>568</v>
      </c>
    </row>
    <row r="130" spans="1:10" ht="9.9" customHeight="1" x14ac:dyDescent="0.2">
      <c r="A130" s="2" t="s">
        <v>170</v>
      </c>
      <c r="B130" s="2" t="s">
        <v>492</v>
      </c>
      <c r="C130" s="29" t="s">
        <v>346</v>
      </c>
      <c r="D130" s="2" t="s">
        <v>498</v>
      </c>
      <c r="F130" s="31" t="s">
        <v>370</v>
      </c>
      <c r="G130" s="2" t="s">
        <v>497</v>
      </c>
      <c r="H130" s="31" t="s">
        <v>495</v>
      </c>
      <c r="I130" s="2" t="s">
        <v>70</v>
      </c>
      <c r="J130" s="2" t="s">
        <v>568</v>
      </c>
    </row>
    <row r="131" spans="1:10" ht="9.9" customHeight="1" x14ac:dyDescent="0.2">
      <c r="A131" s="2" t="s">
        <v>170</v>
      </c>
      <c r="B131" s="2" t="s">
        <v>492</v>
      </c>
      <c r="C131" s="29" t="s">
        <v>346</v>
      </c>
      <c r="D131" s="2" t="s">
        <v>498</v>
      </c>
      <c r="F131" s="31" t="s">
        <v>329</v>
      </c>
      <c r="G131" s="2" t="s">
        <v>497</v>
      </c>
      <c r="H131" s="31" t="s">
        <v>496</v>
      </c>
      <c r="I131" s="2" t="s">
        <v>70</v>
      </c>
      <c r="J131" s="2" t="s">
        <v>568</v>
      </c>
    </row>
    <row r="132" spans="1:10" ht="9.9" customHeight="1" x14ac:dyDescent="0.2">
      <c r="A132" s="2" t="s">
        <v>170</v>
      </c>
      <c r="B132" s="2" t="s">
        <v>492</v>
      </c>
      <c r="C132" s="29" t="s">
        <v>346</v>
      </c>
      <c r="D132" s="2" t="s">
        <v>498</v>
      </c>
      <c r="F132" s="3" t="s">
        <v>57</v>
      </c>
      <c r="G132" s="2" t="s">
        <v>497</v>
      </c>
      <c r="H132" s="31" t="s">
        <v>494</v>
      </c>
      <c r="I132" s="2" t="s">
        <v>70</v>
      </c>
      <c r="J132" s="2" t="s">
        <v>568</v>
      </c>
    </row>
    <row r="133" spans="1:10" ht="9.9" customHeight="1" x14ac:dyDescent="0.2">
      <c r="A133" s="2" t="s">
        <v>173</v>
      </c>
      <c r="B133" s="2" t="s">
        <v>174</v>
      </c>
      <c r="C133" s="29">
        <f>42.9/$K$1</f>
        <v>19.467171270266959</v>
      </c>
      <c r="I133" s="2" t="s">
        <v>44</v>
      </c>
      <c r="J133" s="2" t="s">
        <v>568</v>
      </c>
    </row>
    <row r="134" spans="1:10" ht="9.9" customHeight="1" x14ac:dyDescent="0.2">
      <c r="A134" s="2" t="s">
        <v>173</v>
      </c>
      <c r="B134" s="2" t="s">
        <v>175</v>
      </c>
      <c r="I134" s="2" t="s">
        <v>44</v>
      </c>
      <c r="J134" s="2" t="s">
        <v>568</v>
      </c>
    </row>
    <row r="135" spans="1:10" ht="9.9" customHeight="1" x14ac:dyDescent="0.2">
      <c r="A135" s="2" t="s">
        <v>173</v>
      </c>
      <c r="B135" s="3" t="s">
        <v>176</v>
      </c>
      <c r="D135" s="3"/>
      <c r="E135" s="29"/>
      <c r="F135" s="31" t="s">
        <v>42</v>
      </c>
      <c r="G135" s="2" t="s">
        <v>177</v>
      </c>
      <c r="I135" s="2" t="s">
        <v>97</v>
      </c>
      <c r="J135" s="2" t="s">
        <v>568</v>
      </c>
    </row>
    <row r="136" spans="1:10" ht="9.9" customHeight="1" x14ac:dyDescent="0.2">
      <c r="A136" s="2" t="s">
        <v>173</v>
      </c>
      <c r="B136" s="2" t="s">
        <v>178</v>
      </c>
      <c r="F136" s="31" t="s">
        <v>179</v>
      </c>
      <c r="I136" s="2" t="s">
        <v>97</v>
      </c>
      <c r="J136" s="2" t="s">
        <v>568</v>
      </c>
    </row>
    <row r="137" spans="1:10" ht="9.9" customHeight="1" x14ac:dyDescent="0.2">
      <c r="A137" s="2" t="s">
        <v>173</v>
      </c>
      <c r="B137" s="3" t="s">
        <v>180</v>
      </c>
      <c r="D137" s="3"/>
      <c r="E137" s="29"/>
      <c r="F137" s="3" t="s">
        <v>181</v>
      </c>
      <c r="I137" s="2" t="s">
        <v>97</v>
      </c>
      <c r="J137" s="2" t="s">
        <v>568</v>
      </c>
    </row>
    <row r="138" spans="1:10" ht="9.9" customHeight="1" x14ac:dyDescent="0.2">
      <c r="A138" s="2" t="s">
        <v>173</v>
      </c>
      <c r="B138" s="3" t="s">
        <v>182</v>
      </c>
      <c r="D138" s="3"/>
      <c r="E138" s="29"/>
      <c r="F138" s="31" t="s">
        <v>183</v>
      </c>
      <c r="G138" s="3" t="s">
        <v>184</v>
      </c>
      <c r="I138" s="2" t="s">
        <v>97</v>
      </c>
      <c r="J138" s="2" t="s">
        <v>568</v>
      </c>
    </row>
    <row r="139" spans="1:10" ht="9.9" customHeight="1" x14ac:dyDescent="0.2">
      <c r="A139" s="2" t="s">
        <v>185</v>
      </c>
      <c r="B139" s="2" t="s">
        <v>132</v>
      </c>
      <c r="F139" s="31" t="s">
        <v>186</v>
      </c>
      <c r="H139" s="2" t="s">
        <v>187</v>
      </c>
    </row>
    <row r="140" spans="1:10" ht="9.9" customHeight="1" x14ac:dyDescent="0.2">
      <c r="A140" s="2" t="s">
        <v>188</v>
      </c>
      <c r="B140" s="2" t="s">
        <v>189</v>
      </c>
      <c r="I140" s="2" t="s">
        <v>21</v>
      </c>
    </row>
    <row r="141" spans="1:10" ht="9.9" customHeight="1" x14ac:dyDescent="0.2">
      <c r="A141" s="2" t="s">
        <v>188</v>
      </c>
      <c r="B141" s="2" t="s">
        <v>190</v>
      </c>
      <c r="I141" s="2" t="s">
        <v>97</v>
      </c>
    </row>
    <row r="142" spans="1:10" ht="9.9" customHeight="1" x14ac:dyDescent="0.2">
      <c r="A142" s="2" t="s">
        <v>191</v>
      </c>
      <c r="B142" s="2" t="s">
        <v>192</v>
      </c>
      <c r="C142" s="29">
        <f>39.9/$K$1</f>
        <v>18.105830621996542</v>
      </c>
      <c r="H142" s="3" t="s">
        <v>193</v>
      </c>
      <c r="I142" s="2" t="s">
        <v>158</v>
      </c>
      <c r="J142" s="2" t="s">
        <v>568</v>
      </c>
    </row>
    <row r="143" spans="1:10" ht="9.9" customHeight="1" x14ac:dyDescent="0.2">
      <c r="A143" s="2" t="s">
        <v>194</v>
      </c>
      <c r="B143" s="3" t="s">
        <v>195</v>
      </c>
      <c r="C143" s="29">
        <f>29.9/$K$1</f>
        <v>13.568028461095151</v>
      </c>
      <c r="D143" s="3"/>
      <c r="E143" s="29"/>
      <c r="G143" s="3"/>
      <c r="H143" s="3"/>
      <c r="I143" s="3" t="s">
        <v>196</v>
      </c>
      <c r="J143" s="2" t="s">
        <v>568</v>
      </c>
    </row>
    <row r="144" spans="1:10" ht="9.9" customHeight="1" x14ac:dyDescent="0.2">
      <c r="A144" s="2" t="s">
        <v>194</v>
      </c>
      <c r="B144" s="2" t="s">
        <v>197</v>
      </c>
      <c r="E144" s="30">
        <v>41</v>
      </c>
      <c r="G144" s="3" t="s">
        <v>198</v>
      </c>
      <c r="H144" s="3"/>
      <c r="I144" s="3" t="s">
        <v>196</v>
      </c>
      <c r="J144" s="2" t="s">
        <v>568</v>
      </c>
    </row>
    <row r="145" spans="1:10" ht="9.9" customHeight="1" x14ac:dyDescent="0.2">
      <c r="A145" s="2" t="s">
        <v>194</v>
      </c>
      <c r="B145" s="3" t="s">
        <v>199</v>
      </c>
      <c r="D145" s="3"/>
      <c r="E145" s="29">
        <v>41</v>
      </c>
      <c r="G145" s="3" t="s">
        <v>200</v>
      </c>
      <c r="H145" s="3"/>
      <c r="I145" s="3" t="s">
        <v>196</v>
      </c>
      <c r="J145" s="2" t="s">
        <v>568</v>
      </c>
    </row>
    <row r="146" spans="1:10" ht="9.9" customHeight="1" x14ac:dyDescent="0.2">
      <c r="A146" s="2" t="s">
        <v>194</v>
      </c>
      <c r="B146" s="31" t="s">
        <v>201</v>
      </c>
      <c r="C146" s="47">
        <f>14.9/$K$1</f>
        <v>6.7613252197430693</v>
      </c>
      <c r="D146" s="31"/>
      <c r="E146" s="29"/>
      <c r="G146" s="3"/>
      <c r="I146" s="31" t="s">
        <v>202</v>
      </c>
      <c r="J146" s="2" t="s">
        <v>568</v>
      </c>
    </row>
    <row r="147" spans="1:10" ht="9.9" customHeight="1" x14ac:dyDescent="0.2">
      <c r="A147" s="2" t="s">
        <v>194</v>
      </c>
      <c r="B147" s="3" t="s">
        <v>203</v>
      </c>
      <c r="D147" s="3"/>
      <c r="E147" s="29">
        <v>41</v>
      </c>
      <c r="G147" s="3" t="s">
        <v>204</v>
      </c>
      <c r="I147" s="3" t="s">
        <v>196</v>
      </c>
      <c r="J147" s="2" t="s">
        <v>568</v>
      </c>
    </row>
    <row r="148" spans="1:10" ht="9.9" customHeight="1" x14ac:dyDescent="0.2">
      <c r="A148" s="2" t="s">
        <v>194</v>
      </c>
      <c r="B148" s="31" t="s">
        <v>507</v>
      </c>
      <c r="D148" s="31"/>
      <c r="E148" s="29">
        <v>16</v>
      </c>
      <c r="F148" s="31">
        <v>17</v>
      </c>
      <c r="G148" s="3"/>
      <c r="H148" s="3"/>
      <c r="I148" s="31" t="s">
        <v>255</v>
      </c>
      <c r="J148" s="2" t="s">
        <v>568</v>
      </c>
    </row>
    <row r="149" spans="1:10" ht="9.9" customHeight="1" x14ac:dyDescent="0.2">
      <c r="A149" s="2" t="s">
        <v>194</v>
      </c>
      <c r="B149" s="31" t="s">
        <v>205</v>
      </c>
      <c r="C149" s="29">
        <f>44.4/$K$1</f>
        <v>20.147841594402166</v>
      </c>
      <c r="D149" s="31"/>
      <c r="E149" s="29"/>
      <c r="G149" s="3"/>
      <c r="H149" s="3"/>
      <c r="I149" s="3" t="s">
        <v>196</v>
      </c>
      <c r="J149" s="2" t="s">
        <v>568</v>
      </c>
    </row>
    <row r="150" spans="1:10" ht="9.9" customHeight="1" x14ac:dyDescent="0.2">
      <c r="A150" s="2" t="s">
        <v>194</v>
      </c>
      <c r="B150" s="2" t="s">
        <v>206</v>
      </c>
      <c r="E150" s="30">
        <v>18</v>
      </c>
      <c r="F150" s="3" t="s">
        <v>207</v>
      </c>
      <c r="I150" s="31" t="s">
        <v>202</v>
      </c>
      <c r="J150" s="2" t="s">
        <v>568</v>
      </c>
    </row>
    <row r="151" spans="1:10" ht="9.9" customHeight="1" x14ac:dyDescent="0.2">
      <c r="A151" s="2" t="s">
        <v>208</v>
      </c>
      <c r="B151" s="2" t="s">
        <v>210</v>
      </c>
      <c r="D151" s="2" t="s">
        <v>483</v>
      </c>
      <c r="G151" s="2" t="s">
        <v>75</v>
      </c>
      <c r="H151" s="3" t="s">
        <v>209</v>
      </c>
      <c r="I151" s="2" t="s">
        <v>210</v>
      </c>
    </row>
    <row r="152" spans="1:10" ht="9.9" customHeight="1" x14ac:dyDescent="0.2">
      <c r="A152" s="2" t="s">
        <v>208</v>
      </c>
      <c r="B152" s="2" t="s">
        <v>210</v>
      </c>
      <c r="D152" s="2" t="s">
        <v>483</v>
      </c>
      <c r="G152" s="2" t="s">
        <v>75</v>
      </c>
      <c r="H152" s="2" t="s">
        <v>220</v>
      </c>
      <c r="I152" s="2" t="s">
        <v>210</v>
      </c>
    </row>
    <row r="153" spans="1:10" ht="9.9" customHeight="1" x14ac:dyDescent="0.2">
      <c r="A153" s="2" t="s">
        <v>208</v>
      </c>
      <c r="B153" s="2" t="s">
        <v>210</v>
      </c>
      <c r="D153" s="2" t="s">
        <v>483</v>
      </c>
      <c r="G153" s="2" t="s">
        <v>75</v>
      </c>
      <c r="H153" s="3" t="s">
        <v>224</v>
      </c>
      <c r="I153" s="2" t="s">
        <v>210</v>
      </c>
    </row>
    <row r="154" spans="1:10" ht="9.9" customHeight="1" x14ac:dyDescent="0.2">
      <c r="A154" s="2" t="s">
        <v>208</v>
      </c>
      <c r="B154" s="2" t="s">
        <v>210</v>
      </c>
      <c r="D154" s="2" t="s">
        <v>483</v>
      </c>
      <c r="G154" s="2" t="s">
        <v>75</v>
      </c>
      <c r="H154" s="3" t="s">
        <v>233</v>
      </c>
      <c r="I154" s="2" t="s">
        <v>210</v>
      </c>
    </row>
    <row r="155" spans="1:10" ht="9.9" customHeight="1" x14ac:dyDescent="0.2">
      <c r="A155" s="2" t="s">
        <v>208</v>
      </c>
      <c r="B155" s="2" t="s">
        <v>210</v>
      </c>
      <c r="D155" s="2" t="s">
        <v>483</v>
      </c>
      <c r="G155" s="2" t="s">
        <v>75</v>
      </c>
      <c r="H155" s="3" t="s">
        <v>239</v>
      </c>
      <c r="I155" s="2" t="s">
        <v>210</v>
      </c>
    </row>
    <row r="156" spans="1:10" ht="9.9" customHeight="1" x14ac:dyDescent="0.2">
      <c r="A156" s="2" t="s">
        <v>208</v>
      </c>
      <c r="B156" s="2" t="s">
        <v>210</v>
      </c>
      <c r="D156" s="2" t="s">
        <v>483</v>
      </c>
      <c r="G156" s="2" t="s">
        <v>75</v>
      </c>
      <c r="H156" s="3" t="s">
        <v>245</v>
      </c>
      <c r="I156" s="2" t="s">
        <v>210</v>
      </c>
    </row>
    <row r="157" spans="1:10" ht="9.9" customHeight="1" x14ac:dyDescent="0.2">
      <c r="A157" s="2" t="s">
        <v>208</v>
      </c>
      <c r="B157" s="2" t="s">
        <v>210</v>
      </c>
      <c r="D157" s="2" t="s">
        <v>483</v>
      </c>
      <c r="G157" s="2" t="s">
        <v>75</v>
      </c>
      <c r="H157" s="3" t="s">
        <v>246</v>
      </c>
      <c r="I157" s="2" t="s">
        <v>210</v>
      </c>
    </row>
    <row r="158" spans="1:10" ht="9.9" customHeight="1" x14ac:dyDescent="0.2">
      <c r="A158" s="2" t="s">
        <v>208</v>
      </c>
      <c r="B158" s="3" t="s">
        <v>482</v>
      </c>
      <c r="D158" s="31" t="s">
        <v>477</v>
      </c>
      <c r="E158" s="29"/>
      <c r="G158" s="2" t="s">
        <v>72</v>
      </c>
      <c r="H158" s="3" t="s">
        <v>245</v>
      </c>
      <c r="I158" s="2" t="s">
        <v>210</v>
      </c>
    </row>
    <row r="159" spans="1:10" ht="9.9" customHeight="1" x14ac:dyDescent="0.2">
      <c r="A159" s="2" t="s">
        <v>208</v>
      </c>
      <c r="B159" s="3" t="s">
        <v>482</v>
      </c>
      <c r="D159" s="31" t="s">
        <v>477</v>
      </c>
      <c r="E159" s="29"/>
      <c r="G159" s="2" t="s">
        <v>72</v>
      </c>
      <c r="H159" s="2" t="s">
        <v>246</v>
      </c>
      <c r="I159" s="2" t="s">
        <v>210</v>
      </c>
    </row>
    <row r="160" spans="1:10" ht="9.9" customHeight="1" x14ac:dyDescent="0.2">
      <c r="A160" s="2" t="s">
        <v>208</v>
      </c>
      <c r="B160" s="3" t="s">
        <v>478</v>
      </c>
      <c r="D160" s="31" t="s">
        <v>477</v>
      </c>
      <c r="E160" s="29"/>
      <c r="G160" s="2" t="s">
        <v>72</v>
      </c>
      <c r="H160" s="3" t="s">
        <v>251</v>
      </c>
      <c r="I160" s="2" t="s">
        <v>210</v>
      </c>
    </row>
    <row r="161" spans="1:10" ht="9.9" customHeight="1" x14ac:dyDescent="0.2">
      <c r="A161" s="2" t="s">
        <v>208</v>
      </c>
      <c r="B161" s="3" t="s">
        <v>481</v>
      </c>
      <c r="D161" s="31" t="s">
        <v>477</v>
      </c>
      <c r="E161" s="29"/>
      <c r="G161" s="2" t="s">
        <v>72</v>
      </c>
      <c r="H161" s="3" t="s">
        <v>244</v>
      </c>
      <c r="I161" s="2" t="s">
        <v>210</v>
      </c>
    </row>
    <row r="162" spans="1:10" ht="9.9" customHeight="1" x14ac:dyDescent="0.2">
      <c r="A162" s="2" t="s">
        <v>208</v>
      </c>
      <c r="B162" s="2" t="s">
        <v>249</v>
      </c>
      <c r="G162" s="2" t="s">
        <v>7</v>
      </c>
      <c r="H162" s="2" t="s">
        <v>250</v>
      </c>
      <c r="I162" s="2" t="s">
        <v>44</v>
      </c>
      <c r="J162" s="2" t="s">
        <v>568</v>
      </c>
    </row>
    <row r="163" spans="1:10" ht="9.9" customHeight="1" x14ac:dyDescent="0.2">
      <c r="A163" s="2" t="s">
        <v>208</v>
      </c>
      <c r="B163" s="3" t="s">
        <v>254</v>
      </c>
      <c r="D163" s="3"/>
      <c r="E163" s="29"/>
      <c r="I163" s="2" t="s">
        <v>255</v>
      </c>
    </row>
    <row r="164" spans="1:10" ht="9.9" customHeight="1" x14ac:dyDescent="0.2">
      <c r="A164" s="2" t="s">
        <v>208</v>
      </c>
      <c r="B164" s="2" t="s">
        <v>445</v>
      </c>
      <c r="G164" s="28" t="s">
        <v>358</v>
      </c>
      <c r="H164" s="2" t="s">
        <v>446</v>
      </c>
      <c r="I164" s="2" t="s">
        <v>255</v>
      </c>
      <c r="J164" s="2" t="s">
        <v>568</v>
      </c>
    </row>
    <row r="165" spans="1:10" ht="9.9" customHeight="1" x14ac:dyDescent="0.2">
      <c r="A165" s="2" t="s">
        <v>208</v>
      </c>
      <c r="B165" s="2" t="s">
        <v>214</v>
      </c>
      <c r="G165" s="2" t="s">
        <v>7</v>
      </c>
      <c r="H165" s="2" t="s">
        <v>215</v>
      </c>
      <c r="I165" s="2" t="s">
        <v>210</v>
      </c>
      <c r="J165" s="2" t="s">
        <v>568</v>
      </c>
    </row>
    <row r="166" spans="1:10" ht="9.9" customHeight="1" x14ac:dyDescent="0.2">
      <c r="A166" s="2" t="s">
        <v>208</v>
      </c>
      <c r="B166" s="2" t="s">
        <v>221</v>
      </c>
      <c r="F166" s="3" t="s">
        <v>217</v>
      </c>
      <c r="G166" s="3" t="s">
        <v>222</v>
      </c>
      <c r="H166" s="2" t="s">
        <v>223</v>
      </c>
      <c r="I166" s="2" t="s">
        <v>40</v>
      </c>
      <c r="J166" s="2" t="s">
        <v>568</v>
      </c>
    </row>
    <row r="167" spans="1:10" ht="9.9" customHeight="1" x14ac:dyDescent="0.2">
      <c r="A167" s="2" t="s">
        <v>208</v>
      </c>
      <c r="B167" s="2" t="s">
        <v>216</v>
      </c>
      <c r="F167" s="31" t="s">
        <v>217</v>
      </c>
      <c r="G167" s="3" t="s">
        <v>218</v>
      </c>
      <c r="H167" s="2" t="s">
        <v>219</v>
      </c>
      <c r="I167" s="2" t="s">
        <v>40</v>
      </c>
      <c r="J167" s="2" t="s">
        <v>568</v>
      </c>
    </row>
    <row r="168" spans="1:10" ht="9.9" customHeight="1" x14ac:dyDescent="0.2">
      <c r="A168" s="2" t="s">
        <v>208</v>
      </c>
      <c r="B168" s="31" t="s">
        <v>211</v>
      </c>
      <c r="D168" s="31"/>
      <c r="G168" s="2" t="s">
        <v>72</v>
      </c>
      <c r="H168" s="3" t="s">
        <v>212</v>
      </c>
      <c r="I168" s="2" t="s">
        <v>213</v>
      </c>
    </row>
    <row r="169" spans="1:10" ht="9.9" customHeight="1" x14ac:dyDescent="0.2">
      <c r="A169" s="2" t="s">
        <v>208</v>
      </c>
      <c r="B169" s="2" t="s">
        <v>225</v>
      </c>
      <c r="E169" s="30">
        <v>43</v>
      </c>
      <c r="G169" s="31" t="s">
        <v>16</v>
      </c>
      <c r="H169" s="2" t="s">
        <v>226</v>
      </c>
      <c r="I169" s="2" t="s">
        <v>64</v>
      </c>
      <c r="J169" s="2" t="s">
        <v>568</v>
      </c>
    </row>
    <row r="170" spans="1:10" ht="9.9" customHeight="1" x14ac:dyDescent="0.2">
      <c r="A170" s="2" t="s">
        <v>208</v>
      </c>
      <c r="B170" s="2" t="s">
        <v>227</v>
      </c>
      <c r="E170" s="30">
        <v>43</v>
      </c>
      <c r="G170" s="31" t="s">
        <v>16</v>
      </c>
      <c r="H170" s="2" t="s">
        <v>228</v>
      </c>
      <c r="I170" s="2" t="s">
        <v>64</v>
      </c>
      <c r="J170" s="2" t="s">
        <v>568</v>
      </c>
    </row>
    <row r="171" spans="1:10" ht="9.9" customHeight="1" x14ac:dyDescent="0.2">
      <c r="A171" s="2" t="s">
        <v>208</v>
      </c>
      <c r="B171" s="2" t="s">
        <v>229</v>
      </c>
      <c r="E171" s="30">
        <v>44</v>
      </c>
      <c r="G171" s="31" t="s">
        <v>83</v>
      </c>
      <c r="H171" s="2" t="s">
        <v>230</v>
      </c>
      <c r="I171" s="2" t="s">
        <v>64</v>
      </c>
      <c r="J171" s="2" t="s">
        <v>568</v>
      </c>
    </row>
    <row r="172" spans="1:10" ht="9.9" customHeight="1" x14ac:dyDescent="0.2">
      <c r="A172" s="2" t="s">
        <v>208</v>
      </c>
      <c r="B172" s="2" t="s">
        <v>231</v>
      </c>
      <c r="E172" s="30">
        <v>44</v>
      </c>
      <c r="G172" s="31" t="s">
        <v>83</v>
      </c>
      <c r="H172" s="2" t="s">
        <v>232</v>
      </c>
      <c r="I172" s="2" t="s">
        <v>64</v>
      </c>
      <c r="J172" s="2" t="s">
        <v>568</v>
      </c>
    </row>
    <row r="173" spans="1:10" ht="9.9" customHeight="1" x14ac:dyDescent="0.2">
      <c r="A173" s="2" t="s">
        <v>208</v>
      </c>
      <c r="B173" s="2" t="s">
        <v>234</v>
      </c>
      <c r="E173" s="30">
        <v>45</v>
      </c>
      <c r="G173" s="31" t="s">
        <v>81</v>
      </c>
      <c r="H173" s="2" t="s">
        <v>235</v>
      </c>
      <c r="I173" s="2" t="s">
        <v>64</v>
      </c>
      <c r="J173" s="2" t="s">
        <v>568</v>
      </c>
    </row>
    <row r="174" spans="1:10" ht="9.9" customHeight="1" x14ac:dyDescent="0.2">
      <c r="A174" s="2" t="s">
        <v>208</v>
      </c>
      <c r="B174" s="2" t="s">
        <v>236</v>
      </c>
      <c r="E174" s="30">
        <v>45</v>
      </c>
      <c r="G174" s="31" t="s">
        <v>81</v>
      </c>
      <c r="H174" s="2" t="s">
        <v>237</v>
      </c>
      <c r="I174" s="2" t="s">
        <v>64</v>
      </c>
      <c r="J174" s="2" t="s">
        <v>568</v>
      </c>
    </row>
    <row r="175" spans="1:10" ht="9.9" customHeight="1" x14ac:dyDescent="0.2">
      <c r="A175" s="2" t="s">
        <v>208</v>
      </c>
      <c r="B175" s="2" t="s">
        <v>240</v>
      </c>
      <c r="E175" s="30">
        <v>46</v>
      </c>
      <c r="G175" s="31" t="s">
        <v>241</v>
      </c>
      <c r="H175" s="2" t="s">
        <v>242</v>
      </c>
      <c r="I175" s="2" t="s">
        <v>64</v>
      </c>
      <c r="J175" s="2" t="s">
        <v>568</v>
      </c>
    </row>
    <row r="176" spans="1:10" ht="9.9" customHeight="1" x14ac:dyDescent="0.2">
      <c r="A176" s="2" t="s">
        <v>208</v>
      </c>
      <c r="B176" s="2" t="s">
        <v>247</v>
      </c>
      <c r="E176" s="30">
        <v>46</v>
      </c>
      <c r="G176" s="31" t="s">
        <v>241</v>
      </c>
      <c r="H176" s="2" t="s">
        <v>248</v>
      </c>
      <c r="I176" s="2" t="s">
        <v>64</v>
      </c>
      <c r="J176" s="2" t="s">
        <v>568</v>
      </c>
    </row>
    <row r="177" spans="1:10" ht="9.9" customHeight="1" x14ac:dyDescent="0.2">
      <c r="A177" s="2" t="s">
        <v>208</v>
      </c>
      <c r="B177" s="3" t="s">
        <v>479</v>
      </c>
      <c r="D177" s="31" t="s">
        <v>477</v>
      </c>
      <c r="E177" s="29"/>
      <c r="G177" s="2" t="s">
        <v>72</v>
      </c>
      <c r="H177" s="3" t="s">
        <v>238</v>
      </c>
      <c r="I177" s="2" t="s">
        <v>210</v>
      </c>
    </row>
    <row r="178" spans="1:10" ht="9.9" customHeight="1" x14ac:dyDescent="0.2">
      <c r="A178" s="2" t="s">
        <v>208</v>
      </c>
      <c r="B178" s="2" t="s">
        <v>252</v>
      </c>
      <c r="F178" s="31" t="s">
        <v>52</v>
      </c>
      <c r="H178" s="2" t="s">
        <v>253</v>
      </c>
      <c r="I178" s="2" t="s">
        <v>120</v>
      </c>
      <c r="J178" s="2" t="s">
        <v>568</v>
      </c>
    </row>
    <row r="179" spans="1:10" ht="9.9" customHeight="1" x14ac:dyDescent="0.2">
      <c r="A179" s="2" t="s">
        <v>208</v>
      </c>
      <c r="B179" s="3" t="s">
        <v>480</v>
      </c>
      <c r="D179" s="31" t="s">
        <v>477</v>
      </c>
      <c r="E179" s="29"/>
      <c r="G179" s="2" t="s">
        <v>72</v>
      </c>
      <c r="H179" s="3" t="s">
        <v>243</v>
      </c>
      <c r="I179" s="2" t="s">
        <v>210</v>
      </c>
    </row>
    <row r="180" spans="1:10" ht="9.9" customHeight="1" x14ac:dyDescent="0.2">
      <c r="A180" s="2" t="s">
        <v>256</v>
      </c>
      <c r="B180" s="2" t="s">
        <v>257</v>
      </c>
      <c r="C180" s="29">
        <f>42.9/$K$1</f>
        <v>19.467171270266959</v>
      </c>
      <c r="J180" s="2" t="s">
        <v>568</v>
      </c>
    </row>
    <row r="181" spans="1:10" ht="9.9" customHeight="1" x14ac:dyDescent="0.2">
      <c r="A181" s="2" t="s">
        <v>258</v>
      </c>
      <c r="B181" s="2" t="s">
        <v>625</v>
      </c>
      <c r="F181" s="31" t="s">
        <v>60</v>
      </c>
      <c r="H181" s="2" t="s">
        <v>260</v>
      </c>
      <c r="I181" s="2" t="s">
        <v>64</v>
      </c>
      <c r="J181" s="2" t="s">
        <v>568</v>
      </c>
    </row>
    <row r="182" spans="1:10" ht="9.9" customHeight="1" x14ac:dyDescent="0.2">
      <c r="A182" s="2" t="s">
        <v>261</v>
      </c>
      <c r="B182" s="31" t="s">
        <v>264</v>
      </c>
      <c r="C182" s="29" t="s">
        <v>346</v>
      </c>
      <c r="D182" s="31"/>
      <c r="G182" s="2" t="s">
        <v>7</v>
      </c>
      <c r="J182" s="2" t="s">
        <v>568</v>
      </c>
    </row>
    <row r="183" spans="1:10" ht="9.9" customHeight="1" x14ac:dyDescent="0.2">
      <c r="A183" s="2" t="s">
        <v>261</v>
      </c>
      <c r="B183" s="31" t="s">
        <v>265</v>
      </c>
      <c r="C183" s="29" t="s">
        <v>346</v>
      </c>
      <c r="D183" s="31"/>
      <c r="G183" s="2" t="s">
        <v>7</v>
      </c>
      <c r="J183" s="2" t="s">
        <v>568</v>
      </c>
    </row>
    <row r="184" spans="1:10" ht="9.9" customHeight="1" x14ac:dyDescent="0.2">
      <c r="A184" s="2" t="s">
        <v>261</v>
      </c>
      <c r="B184" s="3" t="s">
        <v>266</v>
      </c>
      <c r="C184" s="29" t="s">
        <v>346</v>
      </c>
      <c r="D184" s="3"/>
      <c r="E184" s="29"/>
      <c r="G184" s="2" t="s">
        <v>7</v>
      </c>
      <c r="J184" s="2" t="s">
        <v>568</v>
      </c>
    </row>
    <row r="185" spans="1:10" ht="9.9" customHeight="1" x14ac:dyDescent="0.2">
      <c r="A185" s="2" t="s">
        <v>261</v>
      </c>
      <c r="B185" s="3" t="s">
        <v>262</v>
      </c>
      <c r="C185" s="47">
        <f>14.9/$K$1</f>
        <v>6.7613252197430693</v>
      </c>
      <c r="D185" s="3"/>
      <c r="E185" s="29"/>
      <c r="F185" s="31" t="s">
        <v>42</v>
      </c>
      <c r="G185" s="2" t="s">
        <v>7</v>
      </c>
      <c r="H185" s="2" t="s">
        <v>263</v>
      </c>
      <c r="I185" s="2" t="s">
        <v>70</v>
      </c>
      <c r="J185" s="2" t="s">
        <v>568</v>
      </c>
    </row>
    <row r="186" spans="1:10" ht="9.9" customHeight="1" x14ac:dyDescent="0.2">
      <c r="A186" s="2" t="s">
        <v>267</v>
      </c>
      <c r="B186" s="2" t="s">
        <v>268</v>
      </c>
      <c r="I186" s="2" t="s">
        <v>44</v>
      </c>
      <c r="J186" s="2" t="s">
        <v>568</v>
      </c>
    </row>
    <row r="187" spans="1:10" ht="9.9" customHeight="1" x14ac:dyDescent="0.2">
      <c r="A187" s="2" t="s">
        <v>269</v>
      </c>
      <c r="B187" s="3" t="s">
        <v>270</v>
      </c>
      <c r="D187" s="3"/>
      <c r="E187" s="29"/>
      <c r="H187" s="2" t="s">
        <v>271</v>
      </c>
      <c r="I187" s="2" t="s">
        <v>166</v>
      </c>
    </row>
    <row r="188" spans="1:10" ht="9.9" customHeight="1" x14ac:dyDescent="0.2">
      <c r="A188" s="2" t="s">
        <v>272</v>
      </c>
      <c r="B188" s="2" t="s">
        <v>275</v>
      </c>
      <c r="I188" s="2" t="s">
        <v>255</v>
      </c>
      <c r="J188" s="2" t="s">
        <v>568</v>
      </c>
    </row>
    <row r="189" spans="1:10" ht="9.9" customHeight="1" x14ac:dyDescent="0.2">
      <c r="A189" s="2" t="s">
        <v>272</v>
      </c>
      <c r="B189" s="3" t="s">
        <v>276</v>
      </c>
      <c r="D189" s="3"/>
      <c r="F189" s="3"/>
      <c r="G189" s="2" t="s">
        <v>7</v>
      </c>
      <c r="I189" s="2" t="s">
        <v>44</v>
      </c>
      <c r="J189" s="2" t="s">
        <v>568</v>
      </c>
    </row>
    <row r="190" spans="1:10" ht="9.9" customHeight="1" x14ac:dyDescent="0.2">
      <c r="A190" s="2" t="s">
        <v>272</v>
      </c>
      <c r="B190" s="3" t="s">
        <v>273</v>
      </c>
      <c r="D190" s="3"/>
      <c r="H190" s="2" t="s">
        <v>7</v>
      </c>
      <c r="I190" s="2" t="s">
        <v>44</v>
      </c>
      <c r="J190" s="2" t="s">
        <v>568</v>
      </c>
    </row>
    <row r="191" spans="1:10" ht="9.9" customHeight="1" x14ac:dyDescent="0.2">
      <c r="A191" s="2" t="s">
        <v>272</v>
      </c>
      <c r="B191" s="31" t="s">
        <v>277</v>
      </c>
      <c r="D191" s="31"/>
      <c r="E191" s="30">
        <v>42</v>
      </c>
      <c r="F191" s="3"/>
      <c r="I191" s="2" t="s">
        <v>44</v>
      </c>
      <c r="J191" s="2" t="s">
        <v>568</v>
      </c>
    </row>
    <row r="192" spans="1:10" ht="9.9" customHeight="1" x14ac:dyDescent="0.2">
      <c r="A192" s="2" t="s">
        <v>278</v>
      </c>
      <c r="B192" s="3" t="s">
        <v>626</v>
      </c>
      <c r="C192" s="29" t="s">
        <v>346</v>
      </c>
      <c r="D192" s="3"/>
      <c r="E192" s="29"/>
      <c r="H192" s="3" t="s">
        <v>280</v>
      </c>
      <c r="I192" s="2" t="s">
        <v>64</v>
      </c>
      <c r="J192" s="2" t="s">
        <v>568</v>
      </c>
    </row>
    <row r="193" spans="1:10" ht="9.9" customHeight="1" x14ac:dyDescent="0.2">
      <c r="A193" s="2" t="s">
        <v>281</v>
      </c>
      <c r="B193" s="3" t="s">
        <v>634</v>
      </c>
      <c r="D193" s="3"/>
      <c r="E193" s="29"/>
      <c r="H193" s="3"/>
      <c r="I193" s="2" t="s">
        <v>635</v>
      </c>
      <c r="J193" s="2" t="s">
        <v>568</v>
      </c>
    </row>
    <row r="194" spans="1:10" ht="9.9" customHeight="1" x14ac:dyDescent="0.2">
      <c r="A194" s="2" t="s">
        <v>281</v>
      </c>
      <c r="B194" s="31" t="s">
        <v>561</v>
      </c>
      <c r="D194" s="31"/>
      <c r="E194" s="29">
        <v>3</v>
      </c>
      <c r="H194" s="3"/>
      <c r="I194" s="2" t="s">
        <v>562</v>
      </c>
      <c r="J194" s="2" t="s">
        <v>568</v>
      </c>
    </row>
    <row r="195" spans="1:10" ht="9.9" customHeight="1" x14ac:dyDescent="0.2">
      <c r="A195" s="2" t="s">
        <v>281</v>
      </c>
      <c r="B195" s="31" t="s">
        <v>282</v>
      </c>
      <c r="D195" s="31"/>
      <c r="E195" s="29">
        <v>47</v>
      </c>
      <c r="G195" s="2" t="s">
        <v>7</v>
      </c>
      <c r="H195" s="3"/>
      <c r="I195" s="2" t="s">
        <v>166</v>
      </c>
      <c r="J195" s="2" t="s">
        <v>568</v>
      </c>
    </row>
    <row r="196" spans="1:10" ht="9.9" customHeight="1" x14ac:dyDescent="0.2">
      <c r="A196" s="2" t="s">
        <v>281</v>
      </c>
      <c r="B196" s="31" t="s">
        <v>283</v>
      </c>
      <c r="D196" s="31"/>
      <c r="E196" s="29">
        <v>47</v>
      </c>
      <c r="G196" s="2" t="s">
        <v>7</v>
      </c>
      <c r="H196" s="3"/>
      <c r="I196" s="2" t="s">
        <v>166</v>
      </c>
      <c r="J196" s="2" t="s">
        <v>568</v>
      </c>
    </row>
    <row r="197" spans="1:10" ht="9.9" customHeight="1" x14ac:dyDescent="0.2">
      <c r="A197" s="2" t="s">
        <v>284</v>
      </c>
      <c r="B197" s="2" t="s">
        <v>285</v>
      </c>
      <c r="G197" s="2" t="s">
        <v>7</v>
      </c>
      <c r="J197" s="2" t="s">
        <v>568</v>
      </c>
    </row>
    <row r="198" spans="1:10" ht="9.9" customHeight="1" x14ac:dyDescent="0.2">
      <c r="A198" s="2" t="s">
        <v>284</v>
      </c>
      <c r="B198" s="2" t="s">
        <v>286</v>
      </c>
      <c r="G198" s="2" t="s">
        <v>7</v>
      </c>
      <c r="I198" s="2" t="s">
        <v>97</v>
      </c>
      <c r="J198" s="2" t="s">
        <v>568</v>
      </c>
    </row>
    <row r="199" spans="1:10" ht="9.9" customHeight="1" x14ac:dyDescent="0.2">
      <c r="A199" s="2" t="s">
        <v>287</v>
      </c>
      <c r="B199" s="2" t="s">
        <v>292</v>
      </c>
      <c r="G199" s="2" t="s">
        <v>7</v>
      </c>
      <c r="H199" s="2" t="s">
        <v>293</v>
      </c>
    </row>
    <row r="200" spans="1:10" ht="9.9" customHeight="1" x14ac:dyDescent="0.2">
      <c r="A200" s="2" t="s">
        <v>287</v>
      </c>
      <c r="B200" s="2" t="s">
        <v>294</v>
      </c>
      <c r="G200" s="2" t="s">
        <v>7</v>
      </c>
    </row>
    <row r="201" spans="1:10" ht="9.9" customHeight="1" x14ac:dyDescent="0.2">
      <c r="A201" s="2" t="s">
        <v>287</v>
      </c>
      <c r="B201" s="2" t="s">
        <v>288</v>
      </c>
      <c r="G201" s="2" t="s">
        <v>7</v>
      </c>
      <c r="H201" s="2" t="s">
        <v>289</v>
      </c>
    </row>
    <row r="202" spans="1:10" ht="9.9" customHeight="1" x14ac:dyDescent="0.2">
      <c r="A202" s="2" t="s">
        <v>287</v>
      </c>
      <c r="B202" s="2" t="s">
        <v>290</v>
      </c>
      <c r="G202" s="2" t="s">
        <v>7</v>
      </c>
      <c r="H202" s="2" t="s">
        <v>291</v>
      </c>
    </row>
    <row r="203" spans="1:10" ht="9.9" customHeight="1" x14ac:dyDescent="0.2">
      <c r="A203" s="2" t="s">
        <v>295</v>
      </c>
      <c r="B203" s="3" t="s">
        <v>296</v>
      </c>
      <c r="D203" s="3"/>
      <c r="E203" s="29"/>
      <c r="I203" s="2" t="s">
        <v>210</v>
      </c>
    </row>
    <row r="204" spans="1:10" ht="9.9" customHeight="1" x14ac:dyDescent="0.2">
      <c r="A204" s="2" t="s">
        <v>295</v>
      </c>
      <c r="B204" s="2" t="s">
        <v>297</v>
      </c>
      <c r="F204" s="31" t="s">
        <v>171</v>
      </c>
      <c r="I204" s="2" t="s">
        <v>64</v>
      </c>
    </row>
    <row r="205" spans="1:10" ht="9.9" customHeight="1" x14ac:dyDescent="0.2">
      <c r="A205" s="2" t="s">
        <v>295</v>
      </c>
      <c r="B205" s="2" t="s">
        <v>297</v>
      </c>
      <c r="F205" s="31" t="s">
        <v>298</v>
      </c>
      <c r="I205" s="2" t="s">
        <v>64</v>
      </c>
    </row>
    <row r="206" spans="1:10" ht="9.9" customHeight="1" x14ac:dyDescent="0.2">
      <c r="A206" s="2" t="s">
        <v>299</v>
      </c>
      <c r="B206" s="3" t="s">
        <v>476</v>
      </c>
      <c r="D206" s="31" t="s">
        <v>475</v>
      </c>
      <c r="E206" s="29"/>
      <c r="H206" s="2" t="s">
        <v>300</v>
      </c>
      <c r="I206" s="2" t="s">
        <v>44</v>
      </c>
    </row>
    <row r="207" spans="1:10" ht="9.9" customHeight="1" x14ac:dyDescent="0.2">
      <c r="A207" s="2" t="s">
        <v>301</v>
      </c>
      <c r="B207" s="2" t="s">
        <v>306</v>
      </c>
      <c r="G207" s="2" t="s">
        <v>7</v>
      </c>
      <c r="H207" s="2" t="s">
        <v>307</v>
      </c>
    </row>
    <row r="208" spans="1:10" ht="9.9" customHeight="1" x14ac:dyDescent="0.2">
      <c r="A208" s="2" t="s">
        <v>301</v>
      </c>
      <c r="B208" s="2" t="s">
        <v>309</v>
      </c>
      <c r="G208" s="2" t="s">
        <v>75</v>
      </c>
    </row>
    <row r="209" spans="1:10" ht="9.9" customHeight="1" x14ac:dyDescent="0.2">
      <c r="A209" s="2" t="s">
        <v>301</v>
      </c>
      <c r="B209" s="2" t="s">
        <v>304</v>
      </c>
      <c r="G209" s="2" t="s">
        <v>7</v>
      </c>
      <c r="H209" s="2" t="s">
        <v>305</v>
      </c>
    </row>
    <row r="210" spans="1:10" ht="9.9" customHeight="1" x14ac:dyDescent="0.2">
      <c r="A210" s="2" t="s">
        <v>301</v>
      </c>
      <c r="B210" s="2" t="s">
        <v>302</v>
      </c>
      <c r="G210" s="2" t="s">
        <v>75</v>
      </c>
      <c r="H210" s="2" t="s">
        <v>303</v>
      </c>
    </row>
    <row r="211" spans="1:10" ht="9.9" customHeight="1" x14ac:dyDescent="0.2">
      <c r="A211" s="2" t="s">
        <v>301</v>
      </c>
      <c r="B211" s="3" t="s">
        <v>474</v>
      </c>
      <c r="D211" s="31" t="s">
        <v>473</v>
      </c>
      <c r="E211" s="29"/>
      <c r="H211" s="2" t="s">
        <v>308</v>
      </c>
      <c r="I211" s="2" t="s">
        <v>44</v>
      </c>
      <c r="J211" s="2" t="s">
        <v>568</v>
      </c>
    </row>
    <row r="212" spans="1:10" ht="9.9" customHeight="1" x14ac:dyDescent="0.2">
      <c r="A212" s="2" t="s">
        <v>310</v>
      </c>
      <c r="B212" s="2" t="s">
        <v>453</v>
      </c>
      <c r="G212" s="1" t="s">
        <v>72</v>
      </c>
    </row>
    <row r="213" spans="1:10" ht="9.9" customHeight="1" x14ac:dyDescent="0.2">
      <c r="A213" s="2" t="s">
        <v>310</v>
      </c>
      <c r="B213" s="2" t="s">
        <v>311</v>
      </c>
      <c r="G213" s="2" t="s">
        <v>7</v>
      </c>
      <c r="I213" s="2" t="s">
        <v>312</v>
      </c>
    </row>
    <row r="214" spans="1:10" ht="9.9" customHeight="1" x14ac:dyDescent="0.2">
      <c r="A214" s="2" t="s">
        <v>310</v>
      </c>
      <c r="B214" s="2" t="s">
        <v>452</v>
      </c>
      <c r="G214" s="1" t="s">
        <v>72</v>
      </c>
    </row>
    <row r="215" spans="1:10" ht="9.9" customHeight="1" x14ac:dyDescent="0.2">
      <c r="A215" s="2" t="s">
        <v>310</v>
      </c>
      <c r="B215" s="2" t="s">
        <v>454</v>
      </c>
      <c r="G215" s="1" t="s">
        <v>72</v>
      </c>
    </row>
    <row r="216" spans="1:10" ht="9.9" customHeight="1" x14ac:dyDescent="0.2">
      <c r="A216" s="2" t="s">
        <v>310</v>
      </c>
      <c r="B216" s="2" t="s">
        <v>313</v>
      </c>
      <c r="G216" s="2" t="s">
        <v>7</v>
      </c>
      <c r="I216" s="2" t="s">
        <v>312</v>
      </c>
    </row>
    <row r="217" spans="1:10" ht="9.9" customHeight="1" x14ac:dyDescent="0.2">
      <c r="A217" s="2" t="s">
        <v>310</v>
      </c>
      <c r="B217" s="2" t="s">
        <v>314</v>
      </c>
      <c r="G217" s="2" t="s">
        <v>75</v>
      </c>
    </row>
    <row r="218" spans="1:10" ht="9.9" customHeight="1" x14ac:dyDescent="0.2">
      <c r="A218" s="2" t="s">
        <v>315</v>
      </c>
      <c r="B218" s="3" t="s">
        <v>316</v>
      </c>
      <c r="D218" s="3"/>
      <c r="E218" s="29">
        <v>26</v>
      </c>
      <c r="F218" s="31" t="s">
        <v>42</v>
      </c>
      <c r="G218" s="2" t="s">
        <v>75</v>
      </c>
      <c r="I218" s="2" t="s">
        <v>317</v>
      </c>
      <c r="J218" s="2" t="s">
        <v>568</v>
      </c>
    </row>
    <row r="219" spans="1:10" ht="9.9" customHeight="1" x14ac:dyDescent="0.2">
      <c r="A219" s="2" t="s">
        <v>315</v>
      </c>
      <c r="B219" s="2" t="s">
        <v>318</v>
      </c>
      <c r="F219" s="31" t="s">
        <v>298</v>
      </c>
      <c r="G219" s="2" t="s">
        <v>7</v>
      </c>
      <c r="I219" s="2" t="s">
        <v>70</v>
      </c>
      <c r="J219" s="2" t="s">
        <v>568</v>
      </c>
    </row>
    <row r="220" spans="1:10" ht="9.9" customHeight="1" x14ac:dyDescent="0.2">
      <c r="A220" s="2" t="s">
        <v>315</v>
      </c>
      <c r="B220" s="3" t="s">
        <v>319</v>
      </c>
      <c r="D220" s="3"/>
      <c r="E220" s="29">
        <v>26</v>
      </c>
      <c r="F220" s="31" t="s">
        <v>320</v>
      </c>
      <c r="G220" s="2" t="s">
        <v>75</v>
      </c>
      <c r="I220" s="2" t="s">
        <v>109</v>
      </c>
      <c r="J220" s="2" t="s">
        <v>568</v>
      </c>
    </row>
    <row r="221" spans="1:10" ht="9.9" customHeight="1" x14ac:dyDescent="0.2">
      <c r="A221" s="2" t="s">
        <v>315</v>
      </c>
      <c r="B221" s="2" t="s">
        <v>321</v>
      </c>
      <c r="E221" s="30">
        <v>26</v>
      </c>
      <c r="F221" s="31" t="s">
        <v>322</v>
      </c>
      <c r="G221" s="2" t="s">
        <v>75</v>
      </c>
      <c r="I221" s="2" t="s">
        <v>109</v>
      </c>
      <c r="J221" s="2" t="s">
        <v>568</v>
      </c>
    </row>
    <row r="222" spans="1:10" ht="9.9" customHeight="1" x14ac:dyDescent="0.2">
      <c r="A222" s="2" t="s">
        <v>315</v>
      </c>
      <c r="B222" s="3" t="s">
        <v>323</v>
      </c>
      <c r="D222" s="3"/>
      <c r="E222" s="29"/>
      <c r="F222" s="31" t="s">
        <v>15</v>
      </c>
      <c r="G222" s="3" t="s">
        <v>324</v>
      </c>
      <c r="I222" s="2" t="s">
        <v>70</v>
      </c>
      <c r="J222" s="2" t="s">
        <v>568</v>
      </c>
    </row>
    <row r="223" spans="1:10" ht="9.9" customHeight="1" x14ac:dyDescent="0.2">
      <c r="A223" s="2" t="s">
        <v>315</v>
      </c>
      <c r="B223" s="2" t="s">
        <v>325</v>
      </c>
      <c r="E223" s="30">
        <v>26</v>
      </c>
      <c r="F223" s="31" t="s">
        <v>298</v>
      </c>
      <c r="G223" s="2" t="s">
        <v>75</v>
      </c>
      <c r="J223" s="2" t="s">
        <v>568</v>
      </c>
    </row>
    <row r="224" spans="1:10" ht="9.9" customHeight="1" x14ac:dyDescent="0.2">
      <c r="A224" s="2" t="s">
        <v>315</v>
      </c>
      <c r="B224" s="2" t="s">
        <v>326</v>
      </c>
      <c r="I224" s="2" t="s">
        <v>44</v>
      </c>
      <c r="J224" s="2" t="s">
        <v>568</v>
      </c>
    </row>
    <row r="225" spans="1:11" ht="9.9" customHeight="1" x14ac:dyDescent="0.2">
      <c r="A225" s="2" t="s">
        <v>315</v>
      </c>
      <c r="B225" s="2" t="s">
        <v>327</v>
      </c>
      <c r="E225" s="30">
        <v>26</v>
      </c>
      <c r="F225" s="31" t="s">
        <v>15</v>
      </c>
      <c r="G225" s="2" t="s">
        <v>75</v>
      </c>
      <c r="J225" s="2" t="s">
        <v>568</v>
      </c>
    </row>
    <row r="226" spans="1:11" ht="9.9" customHeight="1" x14ac:dyDescent="0.2">
      <c r="A226" s="2" t="s">
        <v>315</v>
      </c>
      <c r="B226" s="2" t="s">
        <v>328</v>
      </c>
      <c r="F226" s="31" t="s">
        <v>329</v>
      </c>
      <c r="G226" s="2" t="s">
        <v>7</v>
      </c>
      <c r="I226" s="2" t="s">
        <v>70</v>
      </c>
      <c r="J226" s="2" t="s">
        <v>568</v>
      </c>
    </row>
    <row r="227" spans="1:11" ht="9.9" customHeight="1" x14ac:dyDescent="0.2">
      <c r="A227" s="2" t="s">
        <v>315</v>
      </c>
      <c r="B227" s="2" t="s">
        <v>330</v>
      </c>
      <c r="F227" s="31" t="s">
        <v>15</v>
      </c>
      <c r="G227" s="3" t="s">
        <v>331</v>
      </c>
      <c r="J227" s="2" t="s">
        <v>568</v>
      </c>
    </row>
    <row r="228" spans="1:11" ht="9.9" customHeight="1" x14ac:dyDescent="0.2">
      <c r="A228" s="2" t="s">
        <v>332</v>
      </c>
      <c r="B228" s="31" t="s">
        <v>491</v>
      </c>
      <c r="C228" s="47">
        <f>59.9/$K$1</f>
        <v>27.181434943799317</v>
      </c>
      <c r="D228" s="3"/>
      <c r="E228" s="29"/>
      <c r="F228" s="3"/>
      <c r="G228" s="2" t="s">
        <v>72</v>
      </c>
      <c r="I228" s="2" t="s">
        <v>255</v>
      </c>
      <c r="J228" s="2" t="s">
        <v>568</v>
      </c>
    </row>
    <row r="229" spans="1:11" ht="9.9" customHeight="1" x14ac:dyDescent="0.2">
      <c r="A229" s="2" t="s">
        <v>332</v>
      </c>
      <c r="B229" s="3" t="s">
        <v>333</v>
      </c>
      <c r="C229" s="47"/>
      <c r="D229" s="3"/>
      <c r="E229" s="29"/>
      <c r="G229" s="2" t="s">
        <v>7</v>
      </c>
      <c r="I229" s="2" t="s">
        <v>255</v>
      </c>
    </row>
    <row r="230" spans="1:11" ht="9.9" customHeight="1" x14ac:dyDescent="0.2">
      <c r="A230" s="2" t="s">
        <v>332</v>
      </c>
      <c r="B230" s="3" t="s">
        <v>334</v>
      </c>
      <c r="C230" s="47"/>
      <c r="D230" s="3"/>
      <c r="E230" s="29"/>
      <c r="G230" s="2" t="s">
        <v>75</v>
      </c>
      <c r="I230" s="2" t="s">
        <v>255</v>
      </c>
    </row>
    <row r="231" spans="1:11" ht="9.9" customHeight="1" x14ac:dyDescent="0.2">
      <c r="A231" s="2" t="s">
        <v>332</v>
      </c>
      <c r="B231" s="31" t="s">
        <v>447</v>
      </c>
      <c r="C231" s="47">
        <f>59.9/$K$1</f>
        <v>27.181434943799317</v>
      </c>
      <c r="D231" s="31"/>
      <c r="E231" s="29"/>
      <c r="I231" s="2" t="s">
        <v>44</v>
      </c>
      <c r="J231" s="2" t="s">
        <v>568</v>
      </c>
    </row>
    <row r="232" spans="1:11" ht="9.9" customHeight="1" x14ac:dyDescent="0.2">
      <c r="A232" s="2" t="s">
        <v>335</v>
      </c>
      <c r="B232" s="3" t="s">
        <v>336</v>
      </c>
      <c r="D232" s="3"/>
      <c r="E232" s="29"/>
      <c r="G232" s="2" t="s">
        <v>337</v>
      </c>
      <c r="I232" s="2" t="s">
        <v>44</v>
      </c>
    </row>
    <row r="233" spans="1:11" ht="9.9" customHeight="1" x14ac:dyDescent="0.2">
      <c r="A233" s="2" t="s">
        <v>335</v>
      </c>
      <c r="B233" s="2" t="s">
        <v>338</v>
      </c>
    </row>
    <row r="234" spans="1:11" ht="9.9" customHeight="1" x14ac:dyDescent="0.2">
      <c r="A234" s="2" t="s">
        <v>335</v>
      </c>
      <c r="B234" s="2" t="s">
        <v>339</v>
      </c>
      <c r="I234" s="2" t="s">
        <v>255</v>
      </c>
    </row>
    <row r="235" spans="1:11" ht="9.9" customHeight="1" x14ac:dyDescent="0.2">
      <c r="A235" s="2" t="s">
        <v>335</v>
      </c>
      <c r="B235" s="2" t="s">
        <v>340</v>
      </c>
      <c r="I235" s="2" t="s">
        <v>341</v>
      </c>
      <c r="J235" s="2" t="s">
        <v>568</v>
      </c>
    </row>
    <row r="236" spans="1:11" ht="9.9" customHeight="1" x14ac:dyDescent="0.2">
      <c r="A236" s="2" t="s">
        <v>335</v>
      </c>
      <c r="B236" s="2" t="s">
        <v>623</v>
      </c>
      <c r="D236" s="2" t="s">
        <v>472</v>
      </c>
      <c r="I236" s="2" t="s">
        <v>342</v>
      </c>
      <c r="J236" s="2" t="s">
        <v>568</v>
      </c>
    </row>
    <row r="237" spans="1:11" ht="9.9" customHeight="1" x14ac:dyDescent="0.2">
      <c r="A237" s="2" t="s">
        <v>343</v>
      </c>
      <c r="B237" s="3" t="s">
        <v>417</v>
      </c>
      <c r="D237" s="3" t="s">
        <v>588</v>
      </c>
      <c r="E237" s="29"/>
      <c r="F237" s="31" t="s">
        <v>15</v>
      </c>
      <c r="G237" s="2" t="s">
        <v>241</v>
      </c>
      <c r="H237" s="2" t="s">
        <v>418</v>
      </c>
      <c r="I237" s="2" t="s">
        <v>44</v>
      </c>
      <c r="J237" s="44" t="s">
        <v>568</v>
      </c>
      <c r="K237" s="44" t="s">
        <v>574</v>
      </c>
    </row>
    <row r="238" spans="1:11" ht="9.9" customHeight="1" x14ac:dyDescent="0.2">
      <c r="A238" s="2" t="s">
        <v>343</v>
      </c>
      <c r="B238" s="3" t="s">
        <v>407</v>
      </c>
      <c r="D238" s="3"/>
      <c r="E238" s="29"/>
      <c r="F238" s="31" t="s">
        <v>298</v>
      </c>
      <c r="G238" s="2" t="s">
        <v>16</v>
      </c>
      <c r="H238" s="3" t="s">
        <v>408</v>
      </c>
      <c r="I238" s="2" t="s">
        <v>354</v>
      </c>
    </row>
    <row r="239" spans="1:11" ht="9.9" customHeight="1" x14ac:dyDescent="0.2">
      <c r="A239" s="2" t="s">
        <v>343</v>
      </c>
      <c r="B239" s="3" t="s">
        <v>407</v>
      </c>
      <c r="D239" s="3"/>
      <c r="E239" s="29"/>
      <c r="F239" s="31" t="s">
        <v>186</v>
      </c>
      <c r="G239" s="2" t="s">
        <v>16</v>
      </c>
      <c r="H239" s="3" t="s">
        <v>414</v>
      </c>
      <c r="I239" s="2" t="s">
        <v>354</v>
      </c>
    </row>
    <row r="240" spans="1:11" ht="9.9" customHeight="1" x14ac:dyDescent="0.2">
      <c r="A240" s="2" t="s">
        <v>343</v>
      </c>
      <c r="B240" s="3" t="s">
        <v>392</v>
      </c>
      <c r="D240" s="3"/>
      <c r="E240" s="29"/>
      <c r="F240" s="31" t="s">
        <v>48</v>
      </c>
      <c r="G240" s="3" t="s">
        <v>393</v>
      </c>
      <c r="H240" s="3" t="s">
        <v>394</v>
      </c>
      <c r="I240" s="2" t="s">
        <v>114</v>
      </c>
    </row>
    <row r="241" spans="1:9" ht="9.9" customHeight="1" x14ac:dyDescent="0.2">
      <c r="A241" s="2" t="s">
        <v>343</v>
      </c>
      <c r="B241" s="3" t="s">
        <v>351</v>
      </c>
      <c r="D241" s="3"/>
      <c r="E241" s="29"/>
      <c r="F241" s="3" t="s">
        <v>42</v>
      </c>
      <c r="G241" s="2" t="s">
        <v>83</v>
      </c>
      <c r="H241" s="3" t="s">
        <v>352</v>
      </c>
      <c r="I241" s="2" t="s">
        <v>114</v>
      </c>
    </row>
    <row r="242" spans="1:9" ht="9.9" customHeight="1" x14ac:dyDescent="0.2">
      <c r="A242" s="2" t="s">
        <v>343</v>
      </c>
      <c r="B242" s="3" t="s">
        <v>390</v>
      </c>
      <c r="D242" s="3"/>
      <c r="E242" s="29"/>
      <c r="F242" s="3" t="s">
        <v>186</v>
      </c>
      <c r="G242" s="2" t="s">
        <v>16</v>
      </c>
      <c r="H242" s="3" t="s">
        <v>391</v>
      </c>
      <c r="I242" s="2" t="s">
        <v>114</v>
      </c>
    </row>
    <row r="243" spans="1:9" ht="9.9" customHeight="1" x14ac:dyDescent="0.2">
      <c r="A243" s="2" t="s">
        <v>343</v>
      </c>
      <c r="B243" s="3" t="s">
        <v>409</v>
      </c>
      <c r="D243" s="3"/>
      <c r="E243" s="29"/>
      <c r="F243" s="31" t="s">
        <v>52</v>
      </c>
      <c r="G243" s="2" t="s">
        <v>83</v>
      </c>
      <c r="H243" s="3" t="s">
        <v>410</v>
      </c>
      <c r="I243" s="2" t="s">
        <v>114</v>
      </c>
    </row>
    <row r="244" spans="1:9" ht="9.9" customHeight="1" x14ac:dyDescent="0.2">
      <c r="A244" s="2" t="s">
        <v>343</v>
      </c>
      <c r="B244" s="3" t="s">
        <v>353</v>
      </c>
      <c r="D244" s="3"/>
      <c r="E244" s="29"/>
      <c r="F244" s="31" t="s">
        <v>42</v>
      </c>
      <c r="G244" s="2" t="s">
        <v>16</v>
      </c>
      <c r="H244" s="3" t="s">
        <v>352</v>
      </c>
      <c r="I244" s="2" t="s">
        <v>354</v>
      </c>
    </row>
    <row r="245" spans="1:9" ht="9.9" customHeight="1" x14ac:dyDescent="0.2">
      <c r="A245" s="2" t="s">
        <v>343</v>
      </c>
      <c r="B245" s="3" t="s">
        <v>353</v>
      </c>
      <c r="D245" s="3"/>
      <c r="E245" s="29"/>
      <c r="F245" s="31" t="s">
        <v>186</v>
      </c>
      <c r="G245" s="2" t="s">
        <v>83</v>
      </c>
      <c r="H245" s="3" t="s">
        <v>391</v>
      </c>
      <c r="I245" s="2" t="s">
        <v>354</v>
      </c>
    </row>
    <row r="246" spans="1:9" ht="9.9" customHeight="1" x14ac:dyDescent="0.2">
      <c r="A246" s="2" t="s">
        <v>343</v>
      </c>
      <c r="B246" s="3" t="s">
        <v>355</v>
      </c>
      <c r="D246" s="3"/>
      <c r="E246" s="29"/>
      <c r="F246" s="31" t="s">
        <v>186</v>
      </c>
      <c r="G246" s="2" t="s">
        <v>72</v>
      </c>
      <c r="H246" s="3" t="s">
        <v>356</v>
      </c>
      <c r="I246" s="2" t="s">
        <v>9</v>
      </c>
    </row>
    <row r="247" spans="1:9" ht="9.9" customHeight="1" x14ac:dyDescent="0.2">
      <c r="A247" s="2" t="s">
        <v>343</v>
      </c>
      <c r="B247" s="3" t="s">
        <v>355</v>
      </c>
      <c r="D247" s="3"/>
      <c r="E247" s="29"/>
      <c r="F247" s="31" t="s">
        <v>186</v>
      </c>
      <c r="G247" s="2" t="s">
        <v>75</v>
      </c>
      <c r="H247" s="3" t="s">
        <v>395</v>
      </c>
      <c r="I247" s="2" t="s">
        <v>9</v>
      </c>
    </row>
    <row r="248" spans="1:9" ht="9.9" customHeight="1" x14ac:dyDescent="0.2">
      <c r="A248" s="2" t="s">
        <v>343</v>
      </c>
      <c r="B248" s="3" t="s">
        <v>355</v>
      </c>
      <c r="D248" s="3"/>
      <c r="E248" s="29"/>
      <c r="F248" s="31" t="s">
        <v>186</v>
      </c>
      <c r="G248" s="2" t="s">
        <v>75</v>
      </c>
      <c r="H248" s="3" t="s">
        <v>396</v>
      </c>
      <c r="I248" s="2" t="s">
        <v>9</v>
      </c>
    </row>
    <row r="249" spans="1:9" ht="9.9" customHeight="1" x14ac:dyDescent="0.2">
      <c r="A249" s="2" t="s">
        <v>343</v>
      </c>
      <c r="B249" s="3" t="s">
        <v>355</v>
      </c>
      <c r="D249" s="3"/>
      <c r="E249" s="29"/>
      <c r="F249" s="31" t="s">
        <v>186</v>
      </c>
      <c r="G249" s="2" t="s">
        <v>72</v>
      </c>
      <c r="H249" s="3" t="s">
        <v>397</v>
      </c>
      <c r="I249" s="2" t="s">
        <v>9</v>
      </c>
    </row>
    <row r="250" spans="1:9" ht="9.9" customHeight="1" x14ac:dyDescent="0.2">
      <c r="A250" s="2" t="s">
        <v>343</v>
      </c>
      <c r="B250" s="3" t="s">
        <v>355</v>
      </c>
      <c r="D250" s="3"/>
      <c r="E250" s="29"/>
      <c r="F250" s="31" t="s">
        <v>186</v>
      </c>
      <c r="G250" s="2" t="s">
        <v>75</v>
      </c>
      <c r="H250" s="2" t="s">
        <v>398</v>
      </c>
      <c r="I250" s="2" t="s">
        <v>9</v>
      </c>
    </row>
    <row r="251" spans="1:9" ht="9.9" customHeight="1" x14ac:dyDescent="0.2">
      <c r="A251" s="2" t="s">
        <v>343</v>
      </c>
      <c r="B251" s="3" t="s">
        <v>355</v>
      </c>
      <c r="D251" s="3"/>
      <c r="E251" s="29"/>
      <c r="F251" s="31" t="s">
        <v>42</v>
      </c>
      <c r="G251" s="2" t="s">
        <v>72</v>
      </c>
      <c r="H251" s="3" t="s">
        <v>399</v>
      </c>
      <c r="I251" s="2" t="s">
        <v>9</v>
      </c>
    </row>
    <row r="252" spans="1:9" ht="9.9" customHeight="1" x14ac:dyDescent="0.2">
      <c r="A252" s="2" t="s">
        <v>343</v>
      </c>
      <c r="B252" s="3" t="s">
        <v>355</v>
      </c>
      <c r="D252" s="3"/>
      <c r="E252" s="29"/>
      <c r="F252" s="31" t="s">
        <v>52</v>
      </c>
      <c r="G252" s="2" t="s">
        <v>11</v>
      </c>
      <c r="H252" s="3" t="s">
        <v>400</v>
      </c>
      <c r="I252" s="2" t="s">
        <v>9</v>
      </c>
    </row>
    <row r="253" spans="1:9" ht="9.9" customHeight="1" x14ac:dyDescent="0.2">
      <c r="A253" s="2" t="s">
        <v>343</v>
      </c>
      <c r="B253" s="3" t="s">
        <v>355</v>
      </c>
      <c r="D253" s="3"/>
      <c r="E253" s="29"/>
      <c r="F253" s="31" t="s">
        <v>370</v>
      </c>
      <c r="G253" s="2" t="s">
        <v>72</v>
      </c>
      <c r="H253" s="3" t="s">
        <v>401</v>
      </c>
      <c r="I253" s="2" t="s">
        <v>9</v>
      </c>
    </row>
    <row r="254" spans="1:9" ht="9.9" customHeight="1" x14ac:dyDescent="0.2">
      <c r="A254" s="2" t="s">
        <v>343</v>
      </c>
      <c r="B254" s="3" t="s">
        <v>355</v>
      </c>
      <c r="D254" s="3"/>
      <c r="E254" s="29"/>
      <c r="F254" s="31" t="s">
        <v>60</v>
      </c>
      <c r="G254" s="2" t="s">
        <v>72</v>
      </c>
      <c r="H254" s="31" t="s">
        <v>402</v>
      </c>
      <c r="I254" s="2" t="s">
        <v>9</v>
      </c>
    </row>
    <row r="255" spans="1:9" ht="9.9" customHeight="1" x14ac:dyDescent="0.2">
      <c r="A255" s="2" t="s">
        <v>343</v>
      </c>
      <c r="B255" s="3" t="s">
        <v>355</v>
      </c>
      <c r="D255" s="3"/>
      <c r="E255" s="29"/>
      <c r="F255" s="31" t="s">
        <v>60</v>
      </c>
      <c r="G255" s="2" t="s">
        <v>75</v>
      </c>
      <c r="H255" s="3" t="s">
        <v>403</v>
      </c>
      <c r="I255" s="2" t="s">
        <v>9</v>
      </c>
    </row>
    <row r="256" spans="1:9" ht="9.9" customHeight="1" x14ac:dyDescent="0.2">
      <c r="A256" s="2" t="s">
        <v>343</v>
      </c>
      <c r="B256" s="3" t="s">
        <v>355</v>
      </c>
      <c r="D256" s="3"/>
      <c r="E256" s="29"/>
      <c r="F256" s="31" t="s">
        <v>15</v>
      </c>
      <c r="G256" s="2" t="s">
        <v>72</v>
      </c>
      <c r="H256" s="3" t="s">
        <v>404</v>
      </c>
      <c r="I256" s="2" t="s">
        <v>9</v>
      </c>
    </row>
    <row r="257" spans="1:10" ht="9.9" customHeight="1" x14ac:dyDescent="0.2">
      <c r="A257" s="2" t="s">
        <v>343</v>
      </c>
      <c r="B257" s="3" t="s">
        <v>411</v>
      </c>
      <c r="D257" s="3"/>
      <c r="E257" s="29"/>
      <c r="F257" s="31" t="s">
        <v>298</v>
      </c>
      <c r="G257" s="2" t="s">
        <v>75</v>
      </c>
      <c r="H257" s="3" t="s">
        <v>412</v>
      </c>
      <c r="I257" s="3" t="s">
        <v>413</v>
      </c>
    </row>
    <row r="258" spans="1:10" ht="9.9" customHeight="1" x14ac:dyDescent="0.2">
      <c r="A258" s="2" t="s">
        <v>343</v>
      </c>
      <c r="B258" s="2" t="s">
        <v>470</v>
      </c>
      <c r="D258" s="2" t="s">
        <v>468</v>
      </c>
      <c r="G258" s="1" t="s">
        <v>556</v>
      </c>
      <c r="H258" s="2" t="s">
        <v>461</v>
      </c>
      <c r="I258" s="2" t="s">
        <v>44</v>
      </c>
      <c r="J258" s="2" t="s">
        <v>568</v>
      </c>
    </row>
    <row r="259" spans="1:10" ht="9.9" customHeight="1" x14ac:dyDescent="0.2">
      <c r="A259" s="2" t="s">
        <v>343</v>
      </c>
      <c r="B259" s="2" t="s">
        <v>470</v>
      </c>
      <c r="D259" s="2" t="s">
        <v>468</v>
      </c>
      <c r="G259" s="1" t="s">
        <v>556</v>
      </c>
      <c r="H259" s="2" t="s">
        <v>462</v>
      </c>
      <c r="I259" s="2" t="s">
        <v>44</v>
      </c>
      <c r="J259" s="2" t="s">
        <v>568</v>
      </c>
    </row>
    <row r="260" spans="1:10" ht="9.9" customHeight="1" x14ac:dyDescent="0.2">
      <c r="A260" s="2" t="s">
        <v>343</v>
      </c>
      <c r="B260" s="2" t="s">
        <v>578</v>
      </c>
      <c r="C260" s="47">
        <f>29.9/$K$1</f>
        <v>13.568028461095151</v>
      </c>
      <c r="F260" s="3"/>
      <c r="G260" s="2" t="s">
        <v>358</v>
      </c>
      <c r="H260" s="2" t="s">
        <v>359</v>
      </c>
      <c r="I260" s="2" t="s">
        <v>70</v>
      </c>
      <c r="J260" s="2" t="s">
        <v>568</v>
      </c>
    </row>
    <row r="261" spans="1:10" ht="9.9" customHeight="1" x14ac:dyDescent="0.2">
      <c r="A261" s="2" t="s">
        <v>343</v>
      </c>
      <c r="B261" s="2" t="s">
        <v>579</v>
      </c>
      <c r="F261" s="3"/>
      <c r="G261" s="2" t="s">
        <v>358</v>
      </c>
      <c r="H261" s="2" t="s">
        <v>381</v>
      </c>
      <c r="I261" s="2" t="s">
        <v>70</v>
      </c>
      <c r="J261" s="2" t="s">
        <v>568</v>
      </c>
    </row>
    <row r="262" spans="1:10" ht="9.9" customHeight="1" x14ac:dyDescent="0.2">
      <c r="A262" s="2" t="s">
        <v>343</v>
      </c>
      <c r="B262" s="2" t="s">
        <v>580</v>
      </c>
      <c r="F262" s="3"/>
      <c r="G262" s="2" t="s">
        <v>358</v>
      </c>
      <c r="H262" s="2" t="s">
        <v>379</v>
      </c>
      <c r="I262" s="2" t="s">
        <v>70</v>
      </c>
      <c r="J262" s="2" t="s">
        <v>568</v>
      </c>
    </row>
    <row r="263" spans="1:10" ht="9.9" customHeight="1" x14ac:dyDescent="0.2">
      <c r="A263" s="2" t="s">
        <v>343</v>
      </c>
      <c r="B263" s="2" t="s">
        <v>581</v>
      </c>
      <c r="F263" s="3"/>
      <c r="G263" s="2" t="s">
        <v>358</v>
      </c>
      <c r="H263" s="2" t="s">
        <v>366</v>
      </c>
      <c r="I263" s="2" t="s">
        <v>70</v>
      </c>
      <c r="J263" s="2" t="s">
        <v>568</v>
      </c>
    </row>
    <row r="264" spans="1:10" ht="9.9" customHeight="1" x14ac:dyDescent="0.2">
      <c r="A264" s="2" t="s">
        <v>343</v>
      </c>
      <c r="B264" s="2" t="s">
        <v>582</v>
      </c>
      <c r="F264" s="3"/>
      <c r="G264" s="2" t="s">
        <v>358</v>
      </c>
      <c r="H264" s="2" t="s">
        <v>385</v>
      </c>
      <c r="I264" s="2" t="s">
        <v>70</v>
      </c>
      <c r="J264" s="2" t="s">
        <v>568</v>
      </c>
    </row>
    <row r="265" spans="1:10" ht="9.9" customHeight="1" x14ac:dyDescent="0.2">
      <c r="A265" s="2" t="s">
        <v>343</v>
      </c>
      <c r="B265" s="2" t="s">
        <v>583</v>
      </c>
      <c r="F265" s="3"/>
      <c r="G265" s="2" t="s">
        <v>358</v>
      </c>
      <c r="H265" s="2" t="s">
        <v>383</v>
      </c>
      <c r="I265" s="2" t="s">
        <v>70</v>
      </c>
      <c r="J265" s="2" t="s">
        <v>568</v>
      </c>
    </row>
    <row r="266" spans="1:10" ht="9.9" customHeight="1" x14ac:dyDescent="0.2">
      <c r="A266" s="2" t="s">
        <v>343</v>
      </c>
      <c r="B266" s="2" t="s">
        <v>584</v>
      </c>
      <c r="F266" s="3"/>
      <c r="G266" s="2" t="s">
        <v>361</v>
      </c>
      <c r="H266" s="2" t="s">
        <v>387</v>
      </c>
      <c r="I266" s="2" t="s">
        <v>70</v>
      </c>
      <c r="J266" s="2" t="s">
        <v>568</v>
      </c>
    </row>
    <row r="267" spans="1:10" ht="9.9" customHeight="1" x14ac:dyDescent="0.2">
      <c r="A267" s="2" t="s">
        <v>343</v>
      </c>
      <c r="B267" s="2" t="s">
        <v>585</v>
      </c>
      <c r="F267" s="3"/>
      <c r="G267" s="2" t="s">
        <v>361</v>
      </c>
      <c r="H267" s="2" t="s">
        <v>364</v>
      </c>
      <c r="I267" s="2" t="s">
        <v>70</v>
      </c>
      <c r="J267" s="2" t="s">
        <v>568</v>
      </c>
    </row>
    <row r="268" spans="1:10" ht="9.9" customHeight="1" x14ac:dyDescent="0.2">
      <c r="A268" s="2" t="s">
        <v>343</v>
      </c>
      <c r="B268" s="2" t="s">
        <v>586</v>
      </c>
      <c r="F268" s="3"/>
      <c r="G268" s="2" t="s">
        <v>361</v>
      </c>
      <c r="H268" s="2" t="s">
        <v>406</v>
      </c>
      <c r="I268" s="2" t="s">
        <v>70</v>
      </c>
      <c r="J268" s="2" t="s">
        <v>568</v>
      </c>
    </row>
    <row r="269" spans="1:10" ht="9.9" customHeight="1" x14ac:dyDescent="0.2">
      <c r="A269" s="2" t="s">
        <v>343</v>
      </c>
      <c r="B269" s="2" t="s">
        <v>374</v>
      </c>
      <c r="F269" s="3"/>
      <c r="G269" s="2" t="s">
        <v>361</v>
      </c>
      <c r="H269" s="2" t="s">
        <v>375</v>
      </c>
      <c r="I269" s="2" t="s">
        <v>70</v>
      </c>
      <c r="J269" s="2" t="s">
        <v>568</v>
      </c>
    </row>
    <row r="270" spans="1:10" ht="9.9" customHeight="1" x14ac:dyDescent="0.2">
      <c r="A270" s="2" t="s">
        <v>343</v>
      </c>
      <c r="B270" s="2" t="s">
        <v>360</v>
      </c>
      <c r="F270" s="3"/>
      <c r="G270" s="2" t="s">
        <v>361</v>
      </c>
      <c r="H270" s="2" t="s">
        <v>362</v>
      </c>
      <c r="I270" s="2" t="s">
        <v>70</v>
      </c>
      <c r="J270" s="2" t="s">
        <v>568</v>
      </c>
    </row>
    <row r="271" spans="1:10" ht="9.9" customHeight="1" x14ac:dyDescent="0.2">
      <c r="A271" s="2" t="s">
        <v>343</v>
      </c>
      <c r="B271" s="2" t="s">
        <v>388</v>
      </c>
      <c r="F271" s="3"/>
      <c r="G271" s="2" t="s">
        <v>361</v>
      </c>
      <c r="H271" s="2" t="s">
        <v>389</v>
      </c>
      <c r="I271" s="2" t="s">
        <v>70</v>
      </c>
      <c r="J271" s="2" t="s">
        <v>568</v>
      </c>
    </row>
    <row r="272" spans="1:10" ht="9.9" customHeight="1" x14ac:dyDescent="0.2">
      <c r="A272" s="2" t="s">
        <v>343</v>
      </c>
      <c r="B272" s="3" t="s">
        <v>415</v>
      </c>
      <c r="D272" s="3" t="s">
        <v>588</v>
      </c>
      <c r="E272" s="29"/>
      <c r="F272" s="31" t="s">
        <v>42</v>
      </c>
      <c r="G272" s="2" t="s">
        <v>241</v>
      </c>
      <c r="H272" s="2" t="s">
        <v>416</v>
      </c>
      <c r="I272" s="2" t="s">
        <v>44</v>
      </c>
      <c r="J272" s="2" t="s">
        <v>568</v>
      </c>
    </row>
    <row r="273" spans="1:10" ht="9.9" customHeight="1" x14ac:dyDescent="0.2">
      <c r="A273" s="2" t="s">
        <v>343</v>
      </c>
      <c r="B273" s="3" t="s">
        <v>367</v>
      </c>
      <c r="D273" s="3"/>
      <c r="E273" s="29"/>
      <c r="F273" s="31" t="s">
        <v>320</v>
      </c>
      <c r="G273" s="2" t="s">
        <v>81</v>
      </c>
      <c r="H273" s="3" t="s">
        <v>368</v>
      </c>
      <c r="I273" s="2" t="s">
        <v>80</v>
      </c>
      <c r="J273" s="2" t="s">
        <v>568</v>
      </c>
    </row>
    <row r="274" spans="1:10" ht="9.9" customHeight="1" x14ac:dyDescent="0.2">
      <c r="A274" s="2" t="s">
        <v>343</v>
      </c>
      <c r="B274" s="3" t="s">
        <v>376</v>
      </c>
      <c r="D274" s="3"/>
      <c r="E274" s="29"/>
      <c r="F274" s="31" t="s">
        <v>48</v>
      </c>
      <c r="G274" s="2" t="s">
        <v>81</v>
      </c>
      <c r="H274" s="3" t="s">
        <v>377</v>
      </c>
      <c r="I274" s="2" t="s">
        <v>80</v>
      </c>
      <c r="J274" s="2" t="s">
        <v>568</v>
      </c>
    </row>
    <row r="275" spans="1:10" ht="9.9" customHeight="1" x14ac:dyDescent="0.2">
      <c r="A275" s="2" t="s">
        <v>343</v>
      </c>
      <c r="B275" s="3" t="s">
        <v>369</v>
      </c>
      <c r="D275" s="3"/>
      <c r="E275" s="29"/>
      <c r="F275" s="31" t="s">
        <v>370</v>
      </c>
      <c r="G275" s="2" t="s">
        <v>81</v>
      </c>
      <c r="H275" s="31" t="s">
        <v>371</v>
      </c>
      <c r="I275" s="2" t="s">
        <v>80</v>
      </c>
      <c r="J275" s="2" t="s">
        <v>568</v>
      </c>
    </row>
    <row r="276" spans="1:10" ht="9.9" customHeight="1" x14ac:dyDescent="0.2">
      <c r="A276" s="2" t="s">
        <v>343</v>
      </c>
      <c r="B276" s="3" t="s">
        <v>372</v>
      </c>
      <c r="D276" s="3"/>
      <c r="E276" s="29"/>
      <c r="F276" s="31" t="s">
        <v>171</v>
      </c>
      <c r="G276" s="2" t="s">
        <v>81</v>
      </c>
      <c r="H276" s="3" t="s">
        <v>373</v>
      </c>
      <c r="I276" s="2" t="s">
        <v>80</v>
      </c>
      <c r="J276" s="2" t="s">
        <v>568</v>
      </c>
    </row>
    <row r="277" spans="1:10" ht="9.9" customHeight="1" x14ac:dyDescent="0.2">
      <c r="A277" s="2" t="s">
        <v>343</v>
      </c>
      <c r="B277" s="31" t="s">
        <v>344</v>
      </c>
      <c r="D277" s="31"/>
      <c r="E277" s="30">
        <v>29</v>
      </c>
      <c r="F277" s="3" t="s">
        <v>345</v>
      </c>
      <c r="H277" s="31" t="s">
        <v>346</v>
      </c>
      <c r="I277" s="2" t="s">
        <v>255</v>
      </c>
      <c r="J277" s="2" t="s">
        <v>568</v>
      </c>
    </row>
    <row r="278" spans="1:10" ht="9.9" customHeight="1" x14ac:dyDescent="0.2">
      <c r="A278" s="2" t="s">
        <v>343</v>
      </c>
      <c r="B278" s="3" t="s">
        <v>419</v>
      </c>
      <c r="D278" s="3"/>
      <c r="E278" s="29"/>
      <c r="G278" s="2" t="s">
        <v>7</v>
      </c>
      <c r="H278" s="3" t="s">
        <v>420</v>
      </c>
      <c r="I278" s="2" t="s">
        <v>213</v>
      </c>
    </row>
    <row r="279" spans="1:10" ht="9.9" customHeight="1" x14ac:dyDescent="0.2">
      <c r="A279" s="2" t="s">
        <v>343</v>
      </c>
      <c r="B279" s="3" t="s">
        <v>421</v>
      </c>
      <c r="D279" s="3"/>
      <c r="E279" s="29"/>
      <c r="G279" s="2" t="s">
        <v>7</v>
      </c>
      <c r="H279" s="3" t="s">
        <v>422</v>
      </c>
      <c r="I279" s="2" t="s">
        <v>213</v>
      </c>
    </row>
    <row r="280" spans="1:10" ht="9.9" customHeight="1" x14ac:dyDescent="0.2">
      <c r="A280" s="2" t="s">
        <v>343</v>
      </c>
      <c r="B280" s="2" t="s">
        <v>459</v>
      </c>
      <c r="D280" s="2" t="s">
        <v>468</v>
      </c>
      <c r="G280" s="1" t="s">
        <v>556</v>
      </c>
      <c r="H280" s="2" t="s">
        <v>460</v>
      </c>
      <c r="I280" s="2" t="s">
        <v>213</v>
      </c>
      <c r="J280" s="2" t="s">
        <v>568</v>
      </c>
    </row>
    <row r="281" spans="1:10" ht="9.9" customHeight="1" x14ac:dyDescent="0.2">
      <c r="A281" s="2" t="s">
        <v>343</v>
      </c>
      <c r="B281" s="3" t="s">
        <v>423</v>
      </c>
      <c r="D281" s="3"/>
      <c r="E281" s="29"/>
      <c r="G281" s="2" t="s">
        <v>7</v>
      </c>
      <c r="H281" s="3" t="s">
        <v>424</v>
      </c>
      <c r="I281" s="2" t="s">
        <v>213</v>
      </c>
    </row>
    <row r="282" spans="1:10" ht="9.9" customHeight="1" x14ac:dyDescent="0.2">
      <c r="A282" s="2" t="s">
        <v>343</v>
      </c>
      <c r="B282" s="3" t="s">
        <v>425</v>
      </c>
      <c r="D282" s="3"/>
      <c r="E282" s="29"/>
      <c r="G282" s="2" t="s">
        <v>7</v>
      </c>
      <c r="H282" s="3" t="s">
        <v>426</v>
      </c>
      <c r="I282" s="2" t="s">
        <v>213</v>
      </c>
    </row>
    <row r="283" spans="1:10" ht="9.9" customHeight="1" x14ac:dyDescent="0.2">
      <c r="A283" s="2" t="s">
        <v>343</v>
      </c>
      <c r="B283" s="3" t="s">
        <v>427</v>
      </c>
      <c r="D283" s="3"/>
      <c r="E283" s="29"/>
      <c r="G283" s="2" t="s">
        <v>7</v>
      </c>
      <c r="H283" s="3" t="s">
        <v>428</v>
      </c>
      <c r="I283" s="2" t="s">
        <v>213</v>
      </c>
    </row>
    <row r="284" spans="1:10" ht="9.9" customHeight="1" x14ac:dyDescent="0.2">
      <c r="A284" s="2" t="s">
        <v>343</v>
      </c>
      <c r="B284" s="3" t="s">
        <v>429</v>
      </c>
      <c r="D284" s="3"/>
      <c r="E284" s="29"/>
      <c r="G284" s="2" t="s">
        <v>7</v>
      </c>
      <c r="H284" s="3" t="s">
        <v>430</v>
      </c>
      <c r="I284" s="2" t="s">
        <v>213</v>
      </c>
    </row>
    <row r="285" spans="1:10" ht="9.9" customHeight="1" x14ac:dyDescent="0.2">
      <c r="A285" s="2" t="s">
        <v>343</v>
      </c>
      <c r="B285" s="2" t="s">
        <v>466</v>
      </c>
      <c r="D285" s="2" t="s">
        <v>468</v>
      </c>
      <c r="G285" s="1" t="s">
        <v>556</v>
      </c>
      <c r="H285" s="2" t="s">
        <v>458</v>
      </c>
      <c r="I285" s="2" t="s">
        <v>469</v>
      </c>
      <c r="J285" s="2" t="s">
        <v>568</v>
      </c>
    </row>
    <row r="286" spans="1:10" ht="9.9" customHeight="1" x14ac:dyDescent="0.2">
      <c r="A286" s="2" t="s">
        <v>343</v>
      </c>
      <c r="B286" s="2" t="s">
        <v>463</v>
      </c>
      <c r="D286" s="2" t="s">
        <v>468</v>
      </c>
      <c r="G286" s="1" t="s">
        <v>556</v>
      </c>
      <c r="H286" s="2" t="s">
        <v>464</v>
      </c>
      <c r="I286" s="2" t="s">
        <v>44</v>
      </c>
      <c r="J286" s="2" t="s">
        <v>568</v>
      </c>
    </row>
    <row r="287" spans="1:10" ht="9.9" customHeight="1" x14ac:dyDescent="0.2">
      <c r="A287" s="2" t="s">
        <v>343</v>
      </c>
      <c r="B287" s="3" t="s">
        <v>347</v>
      </c>
      <c r="D287" s="3"/>
      <c r="E287" s="29"/>
      <c r="F287" s="31" t="s">
        <v>348</v>
      </c>
      <c r="G287" s="2" t="s">
        <v>83</v>
      </c>
      <c r="H287" s="3" t="s">
        <v>349</v>
      </c>
      <c r="I287" s="2" t="s">
        <v>114</v>
      </c>
    </row>
    <row r="288" spans="1:10" ht="9.9" customHeight="1" x14ac:dyDescent="0.2">
      <c r="A288" s="2" t="s">
        <v>343</v>
      </c>
      <c r="B288" s="3" t="s">
        <v>347</v>
      </c>
      <c r="D288" s="3"/>
      <c r="E288" s="29"/>
      <c r="F288" s="31" t="s">
        <v>48</v>
      </c>
      <c r="G288" s="2" t="s">
        <v>83</v>
      </c>
      <c r="H288" s="3" t="s">
        <v>350</v>
      </c>
      <c r="I288" s="2" t="s">
        <v>114</v>
      </c>
    </row>
    <row r="289" spans="1:10" ht="9.9" customHeight="1" x14ac:dyDescent="0.2">
      <c r="A289" s="2" t="s">
        <v>343</v>
      </c>
      <c r="B289" s="2" t="s">
        <v>471</v>
      </c>
      <c r="D289" s="2" t="s">
        <v>468</v>
      </c>
      <c r="G289" s="1" t="s">
        <v>556</v>
      </c>
      <c r="H289" s="2" t="s">
        <v>465</v>
      </c>
      <c r="I289" s="2" t="s">
        <v>44</v>
      </c>
      <c r="J289" s="2" t="s">
        <v>568</v>
      </c>
    </row>
    <row r="292" spans="1:10" s="1" customFormat="1" ht="9.9" customHeight="1" x14ac:dyDescent="0.2">
      <c r="A292" s="1" t="s">
        <v>587</v>
      </c>
      <c r="C292" s="48">
        <f>SUM(C3:C291)</f>
        <v>393.0571173157993</v>
      </c>
      <c r="E292" s="45"/>
      <c r="F292" s="28"/>
    </row>
  </sheetData>
  <sortState ref="A14:L51">
    <sortCondition ref="B14:B51"/>
  </sortState>
  <phoneticPr fontId="0" type="noConversion"/>
  <pageMargins left="0.59055118110236227" right="0" top="0.98425196850393704" bottom="0.98425196850393704" header="0.51181102362204722" footer="0.51181102362204722"/>
  <pageSetup paperSize="9" orientation="landscape" horizontalDpi="300" verticalDpi="300" r:id="rId1"/>
  <headerFooter alignWithMargins="0">
    <oddHeader>&amp;L&amp;8F.G. van Herwaarden&amp;C&amp;8Tabblad:&amp;"Arial,Vet" &amp;12&amp;A&amp;R&amp;"Arial,Cursief"Confidential</oddHeader>
    <oddFooter>&amp;L&amp;8Bestand: &amp;F&amp;C&amp;8&amp;D&amp;R&amp;8&amp;P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0"/>
  <sheetViews>
    <sheetView zoomScale="120" zoomScaleNormal="120" workbookViewId="0">
      <pane ySplit="1" topLeftCell="A44" activePane="bottomLeft" state="frozen"/>
      <selection pane="bottomLeft" activeCell="G71" sqref="G71"/>
    </sheetView>
  </sheetViews>
  <sheetFormatPr defaultColWidth="9.109375" defaultRowHeight="9.9" customHeight="1" x14ac:dyDescent="0.2"/>
  <cols>
    <col min="1" max="1" width="10.33203125" style="2" customWidth="1"/>
    <col min="2" max="2" width="33.109375" style="2" bestFit="1" customWidth="1"/>
    <col min="3" max="3" width="5.33203125" style="29" bestFit="1" customWidth="1"/>
    <col min="4" max="4" width="14.88671875" style="2" bestFit="1" customWidth="1"/>
    <col min="5" max="5" width="2.6640625" style="30" bestFit="1" customWidth="1"/>
    <col min="6" max="6" width="9.6640625" style="31" bestFit="1" customWidth="1"/>
    <col min="7" max="7" width="19.88671875" style="2" bestFit="1" customWidth="1"/>
    <col min="8" max="8" width="12.5546875" style="2" bestFit="1" customWidth="1"/>
    <col min="9" max="9" width="8.44140625" style="2" bestFit="1" customWidth="1"/>
    <col min="10" max="10" width="4.44140625" style="2" bestFit="1" customWidth="1"/>
    <col min="11" max="16384" width="9.109375" style="2"/>
  </cols>
  <sheetData>
    <row r="1" spans="1:12" ht="9.9" customHeight="1" x14ac:dyDescent="0.2">
      <c r="A1" s="36" t="s">
        <v>0</v>
      </c>
      <c r="B1" s="36" t="s">
        <v>1</v>
      </c>
      <c r="C1" s="37" t="s">
        <v>515</v>
      </c>
      <c r="D1" s="36" t="s">
        <v>467</v>
      </c>
      <c r="E1" s="38" t="s">
        <v>570</v>
      </c>
      <c r="F1" s="39" t="s">
        <v>516</v>
      </c>
      <c r="G1" s="36" t="s">
        <v>2</v>
      </c>
      <c r="H1" s="36" t="s">
        <v>3</v>
      </c>
      <c r="I1" s="36" t="s">
        <v>4</v>
      </c>
      <c r="J1" s="36" t="s">
        <v>569</v>
      </c>
    </row>
    <row r="2" spans="1:12" ht="9.9" customHeight="1" x14ac:dyDescent="0.2">
      <c r="A2" s="40"/>
      <c r="B2" s="40"/>
      <c r="C2" s="27"/>
      <c r="D2" s="40"/>
      <c r="E2" s="41"/>
      <c r="F2" s="42"/>
      <c r="G2" s="40"/>
      <c r="H2" s="40"/>
      <c r="I2" s="40"/>
      <c r="J2" s="40"/>
      <c r="K2" s="43"/>
      <c r="L2" s="43"/>
    </row>
    <row r="3" spans="1:12" ht="9.9" customHeight="1" x14ac:dyDescent="0.2">
      <c r="A3" s="2" t="s">
        <v>17</v>
      </c>
      <c r="B3" s="31" t="s">
        <v>563</v>
      </c>
      <c r="D3" s="3"/>
      <c r="E3" s="29">
        <v>1</v>
      </c>
      <c r="F3" s="3" t="s">
        <v>565</v>
      </c>
      <c r="G3" s="3"/>
      <c r="H3" s="31" t="s">
        <v>564</v>
      </c>
      <c r="I3" s="2" t="s">
        <v>562</v>
      </c>
      <c r="J3" s="2" t="s">
        <v>568</v>
      </c>
    </row>
    <row r="4" spans="1:12" ht="9.9" customHeight="1" x14ac:dyDescent="0.2">
      <c r="A4" s="2" t="s">
        <v>281</v>
      </c>
      <c r="B4" s="31" t="s">
        <v>561</v>
      </c>
      <c r="D4" s="31"/>
      <c r="E4" s="29">
        <v>3</v>
      </c>
      <c r="H4" s="3"/>
      <c r="I4" s="2" t="s">
        <v>562</v>
      </c>
    </row>
    <row r="5" spans="1:12" ht="9.9" customHeight="1" x14ac:dyDescent="0.2">
      <c r="A5" s="2" t="s">
        <v>148</v>
      </c>
      <c r="B5" s="2" t="s">
        <v>509</v>
      </c>
      <c r="E5" s="30">
        <v>4</v>
      </c>
      <c r="F5" s="3" t="s">
        <v>510</v>
      </c>
      <c r="I5" s="2" t="s">
        <v>158</v>
      </c>
    </row>
    <row r="6" spans="1:12" ht="9.9" customHeight="1" x14ac:dyDescent="0.2">
      <c r="A6" s="2" t="s">
        <v>17</v>
      </c>
      <c r="B6" s="3" t="s">
        <v>521</v>
      </c>
      <c r="D6" s="3"/>
      <c r="E6" s="29">
        <v>6</v>
      </c>
      <c r="G6" s="2" t="s">
        <v>449</v>
      </c>
      <c r="H6" s="3" t="s">
        <v>451</v>
      </c>
      <c r="I6" s="2" t="s">
        <v>64</v>
      </c>
      <c r="J6" s="2" t="s">
        <v>568</v>
      </c>
    </row>
    <row r="7" spans="1:12" ht="9.9" customHeight="1" x14ac:dyDescent="0.2">
      <c r="A7" s="2" t="s">
        <v>17</v>
      </c>
      <c r="B7" s="3" t="s">
        <v>522</v>
      </c>
      <c r="D7" s="3"/>
      <c r="E7" s="29">
        <v>7</v>
      </c>
      <c r="G7" s="2" t="s">
        <v>450</v>
      </c>
      <c r="H7" s="3" t="s">
        <v>82</v>
      </c>
      <c r="I7" s="2" t="s">
        <v>64</v>
      </c>
      <c r="J7" s="2" t="s">
        <v>568</v>
      </c>
    </row>
    <row r="8" spans="1:12" ht="9.9" customHeight="1" x14ac:dyDescent="0.2">
      <c r="A8" s="2" t="s">
        <v>17</v>
      </c>
      <c r="B8" s="31" t="s">
        <v>519</v>
      </c>
      <c r="D8" s="31"/>
      <c r="E8" s="29">
        <v>8</v>
      </c>
      <c r="G8" s="2" t="s">
        <v>448</v>
      </c>
      <c r="H8" s="3" t="s">
        <v>85</v>
      </c>
      <c r="I8" s="2" t="s">
        <v>64</v>
      </c>
    </row>
    <row r="9" spans="1:12" ht="9.9" customHeight="1" x14ac:dyDescent="0.2">
      <c r="A9" s="2" t="s">
        <v>17</v>
      </c>
      <c r="B9" s="31" t="s">
        <v>520</v>
      </c>
      <c r="D9" s="31"/>
      <c r="E9" s="29">
        <v>9</v>
      </c>
      <c r="H9" s="3" t="s">
        <v>87</v>
      </c>
      <c r="I9" s="2" t="s">
        <v>64</v>
      </c>
    </row>
    <row r="10" spans="1:12" ht="9.9" customHeight="1" x14ac:dyDescent="0.2">
      <c r="A10" s="2" t="s">
        <v>148</v>
      </c>
      <c r="B10" s="2" t="s">
        <v>501</v>
      </c>
      <c r="E10" s="30">
        <v>10</v>
      </c>
      <c r="F10" s="3" t="s">
        <v>506</v>
      </c>
      <c r="G10" s="2" t="s">
        <v>502</v>
      </c>
    </row>
    <row r="11" spans="1:12" ht="9.9" customHeight="1" x14ac:dyDescent="0.2">
      <c r="A11" s="2" t="s">
        <v>123</v>
      </c>
      <c r="B11" s="2" t="s">
        <v>124</v>
      </c>
      <c r="E11" s="30">
        <v>14</v>
      </c>
      <c r="F11" s="3" t="s">
        <v>125</v>
      </c>
      <c r="H11" s="3"/>
      <c r="I11" s="2" t="s">
        <v>126</v>
      </c>
    </row>
    <row r="12" spans="1:12" ht="9.9" customHeight="1" x14ac:dyDescent="0.2">
      <c r="A12" s="2" t="s">
        <v>194</v>
      </c>
      <c r="B12" s="31" t="s">
        <v>507</v>
      </c>
      <c r="D12" s="31"/>
      <c r="E12" s="29">
        <v>16</v>
      </c>
      <c r="F12" s="31">
        <v>17</v>
      </c>
      <c r="G12" s="3"/>
      <c r="H12" s="3"/>
      <c r="I12" s="31" t="s">
        <v>255</v>
      </c>
    </row>
    <row r="13" spans="1:12" ht="9.9" customHeight="1" x14ac:dyDescent="0.2">
      <c r="A13" s="2" t="s">
        <v>194</v>
      </c>
      <c r="B13" s="2" t="s">
        <v>206</v>
      </c>
      <c r="E13" s="30">
        <v>18</v>
      </c>
      <c r="F13" s="3" t="s">
        <v>207</v>
      </c>
      <c r="I13" s="31" t="s">
        <v>202</v>
      </c>
    </row>
    <row r="14" spans="1:12" ht="9.9" customHeight="1" x14ac:dyDescent="0.2">
      <c r="A14" s="2" t="s">
        <v>148</v>
      </c>
      <c r="B14" s="2" t="s">
        <v>156</v>
      </c>
      <c r="E14" s="30">
        <v>20</v>
      </c>
      <c r="F14" s="3" t="s">
        <v>157</v>
      </c>
      <c r="I14" s="2" t="s">
        <v>158</v>
      </c>
    </row>
    <row r="15" spans="1:12" ht="9.9" customHeight="1" x14ac:dyDescent="0.2">
      <c r="A15" s="2" t="s">
        <v>148</v>
      </c>
      <c r="B15" s="2" t="s">
        <v>529</v>
      </c>
      <c r="E15" s="30">
        <v>22</v>
      </c>
      <c r="F15" s="3" t="s">
        <v>531</v>
      </c>
      <c r="G15" s="2" t="s">
        <v>530</v>
      </c>
      <c r="I15" s="2" t="s">
        <v>255</v>
      </c>
    </row>
    <row r="16" spans="1:12" ht="9.9" customHeight="1" x14ac:dyDescent="0.2">
      <c r="A16" s="2" t="s">
        <v>315</v>
      </c>
      <c r="B16" s="3" t="s">
        <v>316</v>
      </c>
      <c r="D16" s="3"/>
      <c r="E16" s="29">
        <v>26</v>
      </c>
      <c r="F16" s="31" t="s">
        <v>42</v>
      </c>
      <c r="G16" s="2" t="s">
        <v>75</v>
      </c>
      <c r="I16" s="2" t="s">
        <v>317</v>
      </c>
    </row>
    <row r="17" spans="1:12" ht="9.9" customHeight="1" x14ac:dyDescent="0.2">
      <c r="A17" s="2" t="s">
        <v>315</v>
      </c>
      <c r="B17" s="3" t="s">
        <v>319</v>
      </c>
      <c r="D17" s="3"/>
      <c r="E17" s="29">
        <v>26</v>
      </c>
      <c r="F17" s="31" t="s">
        <v>320</v>
      </c>
      <c r="G17" s="2" t="s">
        <v>75</v>
      </c>
      <c r="I17" s="2" t="s">
        <v>109</v>
      </c>
    </row>
    <row r="18" spans="1:12" ht="9.9" customHeight="1" x14ac:dyDescent="0.2">
      <c r="A18" s="2" t="s">
        <v>315</v>
      </c>
      <c r="B18" s="2" t="s">
        <v>321</v>
      </c>
      <c r="E18" s="30">
        <v>26</v>
      </c>
      <c r="F18" s="31" t="s">
        <v>322</v>
      </c>
      <c r="G18" s="2" t="s">
        <v>75</v>
      </c>
      <c r="I18" s="2" t="s">
        <v>109</v>
      </c>
    </row>
    <row r="19" spans="1:12" ht="9.9" customHeight="1" x14ac:dyDescent="0.2">
      <c r="A19" s="2" t="s">
        <v>315</v>
      </c>
      <c r="B19" s="2" t="s">
        <v>325</v>
      </c>
      <c r="E19" s="30">
        <v>26</v>
      </c>
      <c r="F19" s="31" t="s">
        <v>298</v>
      </c>
      <c r="G19" s="2" t="s">
        <v>75</v>
      </c>
    </row>
    <row r="20" spans="1:12" ht="9.9" customHeight="1" x14ac:dyDescent="0.2">
      <c r="A20" s="2" t="s">
        <v>315</v>
      </c>
      <c r="B20" s="2" t="s">
        <v>327</v>
      </c>
      <c r="E20" s="30">
        <v>26</v>
      </c>
      <c r="F20" s="31" t="s">
        <v>15</v>
      </c>
      <c r="G20" s="2" t="s">
        <v>75</v>
      </c>
    </row>
    <row r="21" spans="1:12" ht="9.9" customHeight="1" x14ac:dyDescent="0.2">
      <c r="A21" s="2" t="s">
        <v>148</v>
      </c>
      <c r="B21" s="2" t="s">
        <v>566</v>
      </c>
      <c r="E21" s="30">
        <v>27</v>
      </c>
      <c r="F21" s="3" t="s">
        <v>567</v>
      </c>
      <c r="I21" s="2" t="s">
        <v>255</v>
      </c>
    </row>
    <row r="22" spans="1:12" ht="9.9" customHeight="1" x14ac:dyDescent="0.2">
      <c r="A22" s="2" t="s">
        <v>343</v>
      </c>
      <c r="B22" s="31" t="s">
        <v>344</v>
      </c>
      <c r="D22" s="31"/>
      <c r="E22" s="30">
        <v>29</v>
      </c>
      <c r="F22" s="3" t="s">
        <v>345</v>
      </c>
      <c r="H22" s="31" t="s">
        <v>346</v>
      </c>
      <c r="I22" s="2" t="s">
        <v>255</v>
      </c>
    </row>
    <row r="23" spans="1:12" ht="9.9" customHeight="1" x14ac:dyDescent="0.2">
      <c r="A23" s="16" t="s">
        <v>88</v>
      </c>
      <c r="B23" s="32" t="s">
        <v>540</v>
      </c>
      <c r="D23" s="32" t="s">
        <v>541</v>
      </c>
      <c r="E23" s="33">
        <v>32</v>
      </c>
      <c r="F23" s="34" t="s">
        <v>539</v>
      </c>
      <c r="G23" s="34"/>
      <c r="H23" s="35" t="s">
        <v>538</v>
      </c>
      <c r="I23" s="16" t="s">
        <v>64</v>
      </c>
      <c r="J23" s="16"/>
      <c r="K23" s="16"/>
      <c r="L23" s="16"/>
    </row>
    <row r="24" spans="1:12" ht="9.9" customHeight="1" x14ac:dyDescent="0.2">
      <c r="A24" s="2" t="s">
        <v>148</v>
      </c>
      <c r="B24" s="2" t="s">
        <v>532</v>
      </c>
      <c r="E24" s="30">
        <v>34</v>
      </c>
      <c r="F24" s="3" t="s">
        <v>534</v>
      </c>
      <c r="G24" s="2" t="s">
        <v>503</v>
      </c>
      <c r="I24" s="2" t="s">
        <v>158</v>
      </c>
    </row>
    <row r="25" spans="1:12" ht="9.9" customHeight="1" x14ac:dyDescent="0.2">
      <c r="A25" s="2" t="s">
        <v>148</v>
      </c>
      <c r="B25" s="2" t="s">
        <v>533</v>
      </c>
      <c r="E25" s="30">
        <v>37</v>
      </c>
      <c r="F25" s="3" t="s">
        <v>535</v>
      </c>
      <c r="G25" s="2" t="s">
        <v>536</v>
      </c>
    </row>
    <row r="26" spans="1:12" ht="9.9" customHeight="1" x14ac:dyDescent="0.2">
      <c r="A26" s="2" t="s">
        <v>148</v>
      </c>
      <c r="B26" s="2" t="s">
        <v>537</v>
      </c>
      <c r="E26" s="30">
        <v>38</v>
      </c>
      <c r="F26" s="3"/>
      <c r="I26" s="2" t="s">
        <v>97</v>
      </c>
    </row>
    <row r="27" spans="1:12" ht="9.9" customHeight="1" x14ac:dyDescent="0.2">
      <c r="A27" s="3" t="s">
        <v>17</v>
      </c>
      <c r="B27" s="3" t="s">
        <v>37</v>
      </c>
      <c r="D27" s="3"/>
      <c r="E27" s="30">
        <v>39</v>
      </c>
      <c r="F27" s="3" t="s">
        <v>274</v>
      </c>
      <c r="G27" s="2" t="s">
        <v>38</v>
      </c>
      <c r="H27" s="3" t="s">
        <v>39</v>
      </c>
      <c r="I27" s="2" t="s">
        <v>40</v>
      </c>
    </row>
    <row r="28" spans="1:12" ht="9.9" customHeight="1" x14ac:dyDescent="0.2">
      <c r="A28" s="2" t="s">
        <v>194</v>
      </c>
      <c r="B28" s="2" t="s">
        <v>197</v>
      </c>
      <c r="E28" s="30">
        <v>41</v>
      </c>
      <c r="G28" s="3" t="s">
        <v>198</v>
      </c>
      <c r="H28" s="3"/>
      <c r="I28" s="3" t="s">
        <v>196</v>
      </c>
    </row>
    <row r="29" spans="1:12" ht="9.9" customHeight="1" x14ac:dyDescent="0.2">
      <c r="A29" s="2" t="s">
        <v>194</v>
      </c>
      <c r="B29" s="3" t="s">
        <v>199</v>
      </c>
      <c r="D29" s="3"/>
      <c r="E29" s="29">
        <v>41</v>
      </c>
      <c r="G29" s="3" t="s">
        <v>200</v>
      </c>
      <c r="H29" s="3"/>
      <c r="I29" s="3" t="s">
        <v>196</v>
      </c>
    </row>
    <row r="30" spans="1:12" ht="9.9" customHeight="1" x14ac:dyDescent="0.2">
      <c r="A30" s="2" t="s">
        <v>194</v>
      </c>
      <c r="B30" s="3" t="s">
        <v>203</v>
      </c>
      <c r="D30" s="3"/>
      <c r="E30" s="29">
        <v>41</v>
      </c>
      <c r="G30" s="3" t="s">
        <v>204</v>
      </c>
      <c r="I30" s="3" t="s">
        <v>196</v>
      </c>
    </row>
    <row r="31" spans="1:12" s="1" customFormat="1" ht="9.9" customHeight="1" x14ac:dyDescent="0.2">
      <c r="A31" s="2" t="s">
        <v>272</v>
      </c>
      <c r="B31" s="31" t="s">
        <v>277</v>
      </c>
      <c r="C31" s="29"/>
      <c r="D31" s="31"/>
      <c r="E31" s="30">
        <v>42</v>
      </c>
      <c r="F31" s="3"/>
      <c r="G31" s="2"/>
      <c r="H31" s="2"/>
      <c r="I31" s="2" t="s">
        <v>44</v>
      </c>
      <c r="J31" s="2"/>
      <c r="K31" s="2"/>
      <c r="L31" s="2"/>
    </row>
    <row r="32" spans="1:12" ht="9.9" customHeight="1" x14ac:dyDescent="0.2">
      <c r="A32" s="2" t="s">
        <v>208</v>
      </c>
      <c r="B32" s="2" t="s">
        <v>225</v>
      </c>
      <c r="E32" s="30">
        <v>43</v>
      </c>
      <c r="G32" s="31" t="s">
        <v>16</v>
      </c>
      <c r="H32" s="2" t="s">
        <v>226</v>
      </c>
      <c r="I32" s="2" t="s">
        <v>64</v>
      </c>
    </row>
    <row r="33" spans="1:10" ht="9.9" customHeight="1" x14ac:dyDescent="0.2">
      <c r="A33" s="2" t="s">
        <v>208</v>
      </c>
      <c r="B33" s="2" t="s">
        <v>227</v>
      </c>
      <c r="E33" s="30">
        <v>43</v>
      </c>
      <c r="G33" s="31" t="s">
        <v>16</v>
      </c>
      <c r="H33" s="2" t="s">
        <v>228</v>
      </c>
      <c r="I33" s="2" t="s">
        <v>64</v>
      </c>
    </row>
    <row r="34" spans="1:10" ht="9.9" customHeight="1" x14ac:dyDescent="0.2">
      <c r="A34" s="2" t="s">
        <v>208</v>
      </c>
      <c r="B34" s="2" t="s">
        <v>229</v>
      </c>
      <c r="E34" s="30">
        <v>44</v>
      </c>
      <c r="G34" s="31" t="s">
        <v>83</v>
      </c>
      <c r="H34" s="2" t="s">
        <v>230</v>
      </c>
      <c r="I34" s="2" t="s">
        <v>64</v>
      </c>
    </row>
    <row r="35" spans="1:10" ht="9.9" customHeight="1" x14ac:dyDescent="0.2">
      <c r="A35" s="2" t="s">
        <v>208</v>
      </c>
      <c r="B35" s="2" t="s">
        <v>231</v>
      </c>
      <c r="E35" s="30">
        <v>44</v>
      </c>
      <c r="G35" s="31" t="s">
        <v>83</v>
      </c>
      <c r="H35" s="2" t="s">
        <v>232</v>
      </c>
      <c r="I35" s="2" t="s">
        <v>64</v>
      </c>
    </row>
    <row r="36" spans="1:10" ht="9.9" customHeight="1" x14ac:dyDescent="0.2">
      <c r="A36" s="2" t="s">
        <v>208</v>
      </c>
      <c r="B36" s="2" t="s">
        <v>234</v>
      </c>
      <c r="E36" s="30">
        <v>45</v>
      </c>
      <c r="G36" s="31" t="s">
        <v>81</v>
      </c>
      <c r="H36" s="2" t="s">
        <v>235</v>
      </c>
      <c r="I36" s="2" t="s">
        <v>64</v>
      </c>
    </row>
    <row r="37" spans="1:10" ht="9.9" customHeight="1" x14ac:dyDescent="0.2">
      <c r="A37" s="2" t="s">
        <v>208</v>
      </c>
      <c r="B37" s="2" t="s">
        <v>236</v>
      </c>
      <c r="E37" s="30">
        <v>45</v>
      </c>
      <c r="G37" s="31" t="s">
        <v>81</v>
      </c>
      <c r="H37" s="2" t="s">
        <v>237</v>
      </c>
      <c r="I37" s="2" t="s">
        <v>64</v>
      </c>
    </row>
    <row r="38" spans="1:10" ht="9.9" customHeight="1" x14ac:dyDescent="0.2">
      <c r="A38" s="2" t="s">
        <v>208</v>
      </c>
      <c r="B38" s="2" t="s">
        <v>240</v>
      </c>
      <c r="E38" s="30">
        <v>46</v>
      </c>
      <c r="G38" s="31" t="s">
        <v>241</v>
      </c>
      <c r="H38" s="2" t="s">
        <v>242</v>
      </c>
      <c r="I38" s="2" t="s">
        <v>64</v>
      </c>
    </row>
    <row r="39" spans="1:10" ht="9.9" customHeight="1" x14ac:dyDescent="0.2">
      <c r="A39" s="2" t="s">
        <v>208</v>
      </c>
      <c r="B39" s="2" t="s">
        <v>247</v>
      </c>
      <c r="E39" s="30">
        <v>46</v>
      </c>
      <c r="G39" s="31" t="s">
        <v>241</v>
      </c>
      <c r="H39" s="2" t="s">
        <v>248</v>
      </c>
      <c r="I39" s="2" t="s">
        <v>64</v>
      </c>
    </row>
    <row r="40" spans="1:10" ht="9.9" customHeight="1" x14ac:dyDescent="0.2">
      <c r="A40" s="2" t="s">
        <v>281</v>
      </c>
      <c r="B40" s="31" t="s">
        <v>282</v>
      </c>
      <c r="D40" s="31"/>
      <c r="E40" s="29">
        <v>47</v>
      </c>
      <c r="G40" s="2" t="s">
        <v>7</v>
      </c>
      <c r="H40" s="3"/>
      <c r="I40" s="2" t="s">
        <v>166</v>
      </c>
    </row>
    <row r="41" spans="1:10" ht="9.9" customHeight="1" x14ac:dyDescent="0.2">
      <c r="A41" s="2" t="s">
        <v>281</v>
      </c>
      <c r="B41" s="31" t="s">
        <v>283</v>
      </c>
      <c r="D41" s="31"/>
      <c r="E41" s="29">
        <v>47</v>
      </c>
      <c r="G41" s="2" t="s">
        <v>7</v>
      </c>
      <c r="H41" s="3"/>
      <c r="I41" s="2" t="s">
        <v>166</v>
      </c>
    </row>
    <row r="42" spans="1:10" ht="9.9" customHeight="1" x14ac:dyDescent="0.2">
      <c r="A42" s="2" t="s">
        <v>148</v>
      </c>
      <c r="B42" s="2" t="s">
        <v>499</v>
      </c>
      <c r="E42" s="30">
        <v>48</v>
      </c>
      <c r="F42" s="3" t="s">
        <v>508</v>
      </c>
      <c r="G42" s="2" t="s">
        <v>503</v>
      </c>
      <c r="H42" s="2" t="s">
        <v>500</v>
      </c>
      <c r="I42" s="2" t="s">
        <v>158</v>
      </c>
    </row>
    <row r="43" spans="1:10" ht="9.9" customHeight="1" x14ac:dyDescent="0.2">
      <c r="A43" s="2" t="s">
        <v>5</v>
      </c>
      <c r="B43" s="2" t="s">
        <v>14</v>
      </c>
      <c r="F43" s="31" t="s">
        <v>15</v>
      </c>
      <c r="G43" s="2" t="s">
        <v>16</v>
      </c>
    </row>
    <row r="44" spans="1:10" ht="9.9" customHeight="1" x14ac:dyDescent="0.2">
      <c r="A44" s="2" t="s">
        <v>5</v>
      </c>
      <c r="B44" s="3" t="s">
        <v>10</v>
      </c>
      <c r="D44" s="3"/>
      <c r="F44" s="3"/>
      <c r="G44" s="3" t="s">
        <v>11</v>
      </c>
      <c r="H44" s="3" t="s">
        <v>12</v>
      </c>
      <c r="I44" s="3" t="s">
        <v>13</v>
      </c>
    </row>
    <row r="45" spans="1:10" ht="9.9" customHeight="1" x14ac:dyDescent="0.2">
      <c r="A45" s="2" t="s">
        <v>5</v>
      </c>
      <c r="B45" s="3" t="s">
        <v>6</v>
      </c>
      <c r="D45" s="3"/>
      <c r="E45" s="29"/>
      <c r="F45" s="3"/>
      <c r="G45" s="3" t="s">
        <v>7</v>
      </c>
      <c r="H45" s="2" t="s">
        <v>8</v>
      </c>
      <c r="I45" s="2" t="s">
        <v>9</v>
      </c>
      <c r="J45" s="1"/>
    </row>
    <row r="46" spans="1:10" ht="9.9" customHeight="1" x14ac:dyDescent="0.2">
      <c r="A46" s="2" t="s">
        <v>17</v>
      </c>
      <c r="B46" s="3" t="s">
        <v>518</v>
      </c>
      <c r="D46" s="3"/>
      <c r="G46" s="3" t="s">
        <v>81</v>
      </c>
      <c r="H46" s="3" t="s">
        <v>82</v>
      </c>
      <c r="I46" s="2" t="s">
        <v>64</v>
      </c>
    </row>
    <row r="47" spans="1:10" ht="9.9" customHeight="1" x14ac:dyDescent="0.2">
      <c r="A47" s="2" t="s">
        <v>17</v>
      </c>
      <c r="B47" s="3" t="s">
        <v>523</v>
      </c>
      <c r="D47" s="3"/>
      <c r="G47" s="2" t="s">
        <v>83</v>
      </c>
      <c r="H47" s="3" t="s">
        <v>84</v>
      </c>
      <c r="I47" s="2" t="s">
        <v>64</v>
      </c>
    </row>
    <row r="48" spans="1:10" ht="9.9" customHeight="1" x14ac:dyDescent="0.2">
      <c r="A48" s="2" t="s">
        <v>17</v>
      </c>
      <c r="B48" s="3" t="s">
        <v>524</v>
      </c>
      <c r="D48" s="3"/>
      <c r="F48" s="3"/>
      <c r="G48" s="3" t="s">
        <v>78</v>
      </c>
      <c r="H48" s="2" t="s">
        <v>79</v>
      </c>
      <c r="I48" s="2" t="s">
        <v>80</v>
      </c>
    </row>
    <row r="49" spans="1:12" ht="9.9" customHeight="1" x14ac:dyDescent="0.2">
      <c r="A49" s="3" t="s">
        <v>17</v>
      </c>
      <c r="B49" s="2" t="s">
        <v>525</v>
      </c>
      <c r="F49" s="3"/>
      <c r="G49" s="2" t="s">
        <v>431</v>
      </c>
      <c r="H49" s="3" t="s">
        <v>433</v>
      </c>
      <c r="I49" s="2" t="s">
        <v>21</v>
      </c>
    </row>
    <row r="50" spans="1:12" ht="9.9" customHeight="1" x14ac:dyDescent="0.2">
      <c r="A50" s="3" t="s">
        <v>17</v>
      </c>
      <c r="B50" s="2" t="s">
        <v>526</v>
      </c>
      <c r="F50" s="3"/>
      <c r="G50" s="2" t="s">
        <v>431</v>
      </c>
      <c r="H50" s="3" t="s">
        <v>432</v>
      </c>
      <c r="I50" s="2" t="s">
        <v>21</v>
      </c>
    </row>
    <row r="51" spans="1:12" ht="9.9" customHeight="1" x14ac:dyDescent="0.2">
      <c r="A51" s="3" t="s">
        <v>17</v>
      </c>
      <c r="B51" s="2" t="s">
        <v>18</v>
      </c>
      <c r="F51" s="3"/>
      <c r="G51" s="3" t="s">
        <v>19</v>
      </c>
      <c r="H51" s="3" t="s">
        <v>20</v>
      </c>
      <c r="I51" s="2" t="s">
        <v>21</v>
      </c>
    </row>
    <row r="52" spans="1:12" ht="9.9" customHeight="1" x14ac:dyDescent="0.2">
      <c r="A52" s="3" t="s">
        <v>17</v>
      </c>
      <c r="B52" s="2" t="s">
        <v>18</v>
      </c>
      <c r="F52" s="3"/>
      <c r="G52" s="3" t="s">
        <v>19</v>
      </c>
      <c r="H52" s="3" t="s">
        <v>24</v>
      </c>
      <c r="I52" s="2" t="s">
        <v>21</v>
      </c>
    </row>
    <row r="53" spans="1:12" ht="9.9" customHeight="1" x14ac:dyDescent="0.2">
      <c r="A53" s="3" t="s">
        <v>17</v>
      </c>
      <c r="B53" s="2" t="s">
        <v>18</v>
      </c>
      <c r="F53" s="3"/>
      <c r="G53" s="3" t="s">
        <v>19</v>
      </c>
      <c r="H53" s="3" t="s">
        <v>25</v>
      </c>
      <c r="I53" s="2" t="s">
        <v>21</v>
      </c>
    </row>
    <row r="54" spans="1:12" ht="9.9" customHeight="1" x14ac:dyDescent="0.2">
      <c r="A54" s="3" t="s">
        <v>17</v>
      </c>
      <c r="B54" s="2" t="s">
        <v>18</v>
      </c>
      <c r="D54" s="2" t="s">
        <v>468</v>
      </c>
      <c r="F54" s="3"/>
      <c r="G54" s="2" t="s">
        <v>434</v>
      </c>
      <c r="H54" s="3" t="s">
        <v>435</v>
      </c>
      <c r="I54" s="2" t="s">
        <v>21</v>
      </c>
    </row>
    <row r="55" spans="1:12" ht="9.9" customHeight="1" x14ac:dyDescent="0.2">
      <c r="A55" s="3" t="s">
        <v>17</v>
      </c>
      <c r="B55" s="2" t="s">
        <v>18</v>
      </c>
      <c r="D55" s="2" t="s">
        <v>468</v>
      </c>
      <c r="F55" s="3"/>
      <c r="G55" s="2" t="s">
        <v>434</v>
      </c>
      <c r="H55" s="3" t="s">
        <v>436</v>
      </c>
      <c r="I55" s="2" t="s">
        <v>21</v>
      </c>
    </row>
    <row r="56" spans="1:12" ht="9.9" customHeight="1" x14ac:dyDescent="0.2">
      <c r="A56" s="3" t="s">
        <v>17</v>
      </c>
      <c r="B56" s="2" t="s">
        <v>18</v>
      </c>
      <c r="F56" s="3"/>
      <c r="G56" s="3" t="s">
        <v>19</v>
      </c>
      <c r="H56" s="3" t="s">
        <v>28</v>
      </c>
      <c r="I56" s="2" t="s">
        <v>21</v>
      </c>
    </row>
    <row r="57" spans="1:12" ht="9.9" customHeight="1" x14ac:dyDescent="0.2">
      <c r="A57" s="3" t="s">
        <v>17</v>
      </c>
      <c r="B57" s="2" t="s">
        <v>18</v>
      </c>
      <c r="C57" s="29">
        <f>(21.9-9)*0.9</f>
        <v>11.61</v>
      </c>
      <c r="D57" s="2" t="s">
        <v>513</v>
      </c>
      <c r="F57" s="3"/>
      <c r="G57" s="1" t="s">
        <v>514</v>
      </c>
      <c r="H57" s="3" t="s">
        <v>433</v>
      </c>
      <c r="I57" s="2" t="s">
        <v>21</v>
      </c>
    </row>
    <row r="58" spans="1:12" ht="9.9" customHeight="1" x14ac:dyDescent="0.2">
      <c r="A58" s="3" t="s">
        <v>17</v>
      </c>
      <c r="B58" s="2" t="s">
        <v>18</v>
      </c>
      <c r="C58" s="29">
        <f>(21.9-9)*0.9</f>
        <v>11.61</v>
      </c>
      <c r="D58" s="2" t="s">
        <v>513</v>
      </c>
      <c r="F58" s="3"/>
      <c r="G58" s="1" t="s">
        <v>514</v>
      </c>
      <c r="H58" s="3" t="s">
        <v>511</v>
      </c>
      <c r="I58" s="2" t="s">
        <v>21</v>
      </c>
    </row>
    <row r="59" spans="1:12" s="16" customFormat="1" ht="18.45" customHeight="1" x14ac:dyDescent="0.2">
      <c r="A59" s="3" t="s">
        <v>17</v>
      </c>
      <c r="B59" s="2" t="s">
        <v>18</v>
      </c>
      <c r="C59" s="29"/>
      <c r="D59" s="2"/>
      <c r="E59" s="30"/>
      <c r="F59" s="3"/>
      <c r="G59" s="3" t="s">
        <v>19</v>
      </c>
      <c r="H59" s="3" t="s">
        <v>29</v>
      </c>
      <c r="I59" s="2" t="s">
        <v>21</v>
      </c>
      <c r="J59" s="2"/>
      <c r="K59" s="2"/>
      <c r="L59" s="2"/>
    </row>
    <row r="60" spans="1:12" ht="9.9" customHeight="1" x14ac:dyDescent="0.2">
      <c r="A60" s="3" t="s">
        <v>17</v>
      </c>
      <c r="B60" s="2" t="s">
        <v>18</v>
      </c>
      <c r="C60" s="29">
        <f>(21.9-9)*0.9</f>
        <v>11.61</v>
      </c>
      <c r="D60" s="2" t="s">
        <v>513</v>
      </c>
      <c r="F60" s="3"/>
      <c r="G60" s="1" t="s">
        <v>514</v>
      </c>
      <c r="H60" s="3" t="s">
        <v>512</v>
      </c>
      <c r="I60" s="2" t="s">
        <v>21</v>
      </c>
    </row>
    <row r="61" spans="1:12" ht="9.9" customHeight="1" x14ac:dyDescent="0.2">
      <c r="A61" s="3" t="s">
        <v>17</v>
      </c>
      <c r="B61" s="2" t="s">
        <v>18</v>
      </c>
      <c r="F61" s="3"/>
      <c r="G61" s="3" t="s">
        <v>19</v>
      </c>
      <c r="H61" s="3" t="s">
        <v>30</v>
      </c>
      <c r="I61" s="2" t="s">
        <v>21</v>
      </c>
    </row>
    <row r="62" spans="1:12" ht="9.9" customHeight="1" x14ac:dyDescent="0.2">
      <c r="A62" s="3" t="s">
        <v>17</v>
      </c>
      <c r="B62" s="2" t="s">
        <v>18</v>
      </c>
      <c r="F62" s="3"/>
      <c r="G62" s="3" t="s">
        <v>19</v>
      </c>
      <c r="H62" s="3" t="s">
        <v>33</v>
      </c>
      <c r="I62" s="2" t="s">
        <v>21</v>
      </c>
    </row>
    <row r="63" spans="1:12" ht="9.9" customHeight="1" x14ac:dyDescent="0.2">
      <c r="A63" s="3" t="s">
        <v>17</v>
      </c>
      <c r="B63" s="2" t="s">
        <v>18</v>
      </c>
      <c r="D63" s="2" t="s">
        <v>468</v>
      </c>
      <c r="F63" s="3"/>
      <c r="G63" s="2" t="s">
        <v>434</v>
      </c>
      <c r="H63" s="3" t="s">
        <v>437</v>
      </c>
      <c r="I63" s="2" t="s">
        <v>21</v>
      </c>
    </row>
    <row r="64" spans="1:12" ht="9.9" customHeight="1" x14ac:dyDescent="0.2">
      <c r="A64" s="3" t="s">
        <v>17</v>
      </c>
      <c r="B64" s="2" t="s">
        <v>18</v>
      </c>
      <c r="F64" s="3"/>
      <c r="G64" s="3" t="s">
        <v>19</v>
      </c>
      <c r="H64" s="3" t="s">
        <v>34</v>
      </c>
      <c r="I64" s="2" t="s">
        <v>21</v>
      </c>
    </row>
    <row r="65" spans="1:12" ht="9.9" customHeight="1" x14ac:dyDescent="0.2">
      <c r="A65" s="3" t="s">
        <v>17</v>
      </c>
      <c r="B65" s="2" t="s">
        <v>18</v>
      </c>
      <c r="F65" s="3"/>
      <c r="G65" s="3" t="s">
        <v>19</v>
      </c>
      <c r="H65" s="3" t="s">
        <v>35</v>
      </c>
      <c r="I65" s="2" t="s">
        <v>21</v>
      </c>
    </row>
    <row r="66" spans="1:12" ht="9.9" customHeight="1" x14ac:dyDescent="0.2">
      <c r="A66" s="3" t="s">
        <v>17</v>
      </c>
      <c r="B66" s="2" t="s">
        <v>22</v>
      </c>
      <c r="F66" s="3"/>
      <c r="G66" s="2" t="s">
        <v>23</v>
      </c>
      <c r="H66" s="3" t="s">
        <v>20</v>
      </c>
      <c r="I66" s="2" t="s">
        <v>21</v>
      </c>
    </row>
    <row r="67" spans="1:12" ht="9.9" customHeight="1" x14ac:dyDescent="0.2">
      <c r="A67" s="3" t="s">
        <v>17</v>
      </c>
      <c r="B67" s="2" t="s">
        <v>22</v>
      </c>
      <c r="F67" s="3"/>
      <c r="G67" s="2" t="s">
        <v>23</v>
      </c>
      <c r="H67" s="3" t="s">
        <v>26</v>
      </c>
      <c r="I67" s="2" t="s">
        <v>21</v>
      </c>
      <c r="K67" s="1"/>
      <c r="L67" s="1"/>
    </row>
    <row r="68" spans="1:12" ht="9.9" customHeight="1" x14ac:dyDescent="0.2">
      <c r="A68" s="3" t="s">
        <v>17</v>
      </c>
      <c r="B68" s="2" t="s">
        <v>22</v>
      </c>
      <c r="F68" s="3"/>
      <c r="G68" s="2" t="s">
        <v>23</v>
      </c>
      <c r="H68" s="3" t="s">
        <v>27</v>
      </c>
      <c r="I68" s="2" t="s">
        <v>21</v>
      </c>
    </row>
    <row r="69" spans="1:12" ht="9.9" customHeight="1" x14ac:dyDescent="0.2">
      <c r="A69" s="3" t="s">
        <v>17</v>
      </c>
      <c r="B69" s="2" t="s">
        <v>22</v>
      </c>
      <c r="F69" s="3"/>
      <c r="G69" s="2" t="s">
        <v>23</v>
      </c>
      <c r="H69" s="3" t="s">
        <v>31</v>
      </c>
      <c r="I69" s="2" t="s">
        <v>21</v>
      </c>
    </row>
    <row r="70" spans="1:12" ht="9.9" customHeight="1" x14ac:dyDescent="0.2">
      <c r="A70" s="3" t="s">
        <v>17</v>
      </c>
      <c r="B70" s="2" t="s">
        <v>22</v>
      </c>
      <c r="F70" s="3"/>
      <c r="G70" s="2" t="s">
        <v>23</v>
      </c>
      <c r="H70" s="3" t="s">
        <v>32</v>
      </c>
      <c r="I70" s="2" t="s">
        <v>21</v>
      </c>
    </row>
    <row r="71" spans="1:12" ht="9.9" customHeight="1" x14ac:dyDescent="0.2">
      <c r="A71" s="3" t="s">
        <v>17</v>
      </c>
      <c r="B71" s="2" t="s">
        <v>22</v>
      </c>
      <c r="F71" s="3"/>
      <c r="G71" s="3" t="s">
        <v>23</v>
      </c>
      <c r="H71" s="3" t="s">
        <v>36</v>
      </c>
      <c r="I71" s="2" t="s">
        <v>21</v>
      </c>
    </row>
    <row r="72" spans="1:12" ht="9.9" customHeight="1" x14ac:dyDescent="0.2">
      <c r="A72" s="2" t="s">
        <v>17</v>
      </c>
      <c r="B72" s="3" t="s">
        <v>76</v>
      </c>
      <c r="D72" s="3"/>
      <c r="F72" s="31" t="s">
        <v>60</v>
      </c>
      <c r="G72" s="3" t="s">
        <v>16</v>
      </c>
      <c r="H72" s="3" t="s">
        <v>77</v>
      </c>
      <c r="I72" s="2" t="s">
        <v>70</v>
      </c>
    </row>
    <row r="73" spans="1:12" ht="9.9" customHeight="1" x14ac:dyDescent="0.2">
      <c r="A73" s="2" t="s">
        <v>17</v>
      </c>
      <c r="B73" s="3" t="s">
        <v>86</v>
      </c>
      <c r="D73" s="3"/>
      <c r="F73" s="31" t="s">
        <v>60</v>
      </c>
      <c r="G73" s="3" t="s">
        <v>16</v>
      </c>
      <c r="H73" s="3" t="s">
        <v>85</v>
      </c>
      <c r="I73" s="2" t="s">
        <v>9</v>
      </c>
    </row>
    <row r="74" spans="1:12" ht="9.9" customHeight="1" x14ac:dyDescent="0.2">
      <c r="A74" s="2" t="s">
        <v>17</v>
      </c>
      <c r="B74" s="3" t="s">
        <v>527</v>
      </c>
      <c r="D74" s="3"/>
      <c r="E74" s="29"/>
      <c r="G74" s="3" t="s">
        <v>62</v>
      </c>
      <c r="H74" s="3" t="s">
        <v>63</v>
      </c>
      <c r="I74" s="2" t="s">
        <v>64</v>
      </c>
    </row>
    <row r="75" spans="1:12" ht="9.9" customHeight="1" x14ac:dyDescent="0.2">
      <c r="A75" s="2" t="s">
        <v>17</v>
      </c>
      <c r="B75" s="3" t="s">
        <v>528</v>
      </c>
      <c r="D75" s="3"/>
      <c r="E75" s="29"/>
      <c r="G75" s="31" t="s">
        <v>65</v>
      </c>
      <c r="H75" s="3" t="s">
        <v>66</v>
      </c>
      <c r="I75" s="2" t="s">
        <v>64</v>
      </c>
    </row>
    <row r="76" spans="1:12" ht="9.9" customHeight="1" x14ac:dyDescent="0.2">
      <c r="A76" s="2" t="s">
        <v>17</v>
      </c>
      <c r="B76" s="3" t="s">
        <v>47</v>
      </c>
      <c r="D76" s="3"/>
      <c r="E76" s="29"/>
      <c r="F76" s="31" t="s">
        <v>48</v>
      </c>
      <c r="G76" s="3" t="s">
        <v>7</v>
      </c>
      <c r="H76" s="3" t="s">
        <v>49</v>
      </c>
      <c r="I76" s="2" t="s">
        <v>50</v>
      </c>
    </row>
    <row r="77" spans="1:12" ht="9.9" customHeight="1" x14ac:dyDescent="0.2">
      <c r="A77" s="2" t="s">
        <v>17</v>
      </c>
      <c r="B77" s="3" t="s">
        <v>54</v>
      </c>
      <c r="D77" s="3"/>
      <c r="E77" s="29"/>
      <c r="F77" s="31" t="s">
        <v>48</v>
      </c>
      <c r="G77" s="3" t="s">
        <v>7</v>
      </c>
      <c r="H77" s="3" t="s">
        <v>55</v>
      </c>
      <c r="I77" s="2" t="s">
        <v>50</v>
      </c>
    </row>
    <row r="78" spans="1:12" ht="9.9" customHeight="1" x14ac:dyDescent="0.2">
      <c r="A78" s="2" t="s">
        <v>17</v>
      </c>
      <c r="B78" s="2" t="s">
        <v>490</v>
      </c>
      <c r="D78" s="2" t="s">
        <v>489</v>
      </c>
      <c r="H78" s="2" t="s">
        <v>67</v>
      </c>
      <c r="I78" s="2" t="s">
        <v>64</v>
      </c>
    </row>
    <row r="79" spans="1:12" ht="9.9" customHeight="1" x14ac:dyDescent="0.2">
      <c r="A79" s="3" t="s">
        <v>17</v>
      </c>
      <c r="B79" s="3" t="s">
        <v>41</v>
      </c>
      <c r="D79" s="3"/>
      <c r="E79" s="29"/>
      <c r="F79" s="31" t="s">
        <v>42</v>
      </c>
      <c r="H79" s="3" t="s">
        <v>43</v>
      </c>
      <c r="I79" s="2" t="s">
        <v>44</v>
      </c>
    </row>
    <row r="80" spans="1:12" ht="9.9" customHeight="1" x14ac:dyDescent="0.2">
      <c r="A80" s="2" t="s">
        <v>17</v>
      </c>
      <c r="B80" s="2" t="s">
        <v>45</v>
      </c>
      <c r="H80" s="2" t="s">
        <v>46</v>
      </c>
    </row>
    <row r="81" spans="1:10" ht="9.9" customHeight="1" x14ac:dyDescent="0.2">
      <c r="A81" s="2" t="s">
        <v>17</v>
      </c>
      <c r="B81" s="3" t="s">
        <v>59</v>
      </c>
      <c r="D81" s="3"/>
      <c r="E81" s="29"/>
      <c r="F81" s="31" t="s">
        <v>60</v>
      </c>
      <c r="G81" s="3" t="s">
        <v>7</v>
      </c>
      <c r="H81" s="3" t="s">
        <v>61</v>
      </c>
      <c r="I81" s="2" t="s">
        <v>50</v>
      </c>
    </row>
    <row r="82" spans="1:10" ht="9.9" customHeight="1" x14ac:dyDescent="0.2">
      <c r="A82" s="2" t="s">
        <v>17</v>
      </c>
      <c r="B82" s="3" t="s">
        <v>56</v>
      </c>
      <c r="D82" s="3"/>
      <c r="E82" s="29"/>
      <c r="F82" s="31" t="s">
        <v>57</v>
      </c>
      <c r="G82" s="3" t="s">
        <v>7</v>
      </c>
      <c r="H82" s="3" t="s">
        <v>58</v>
      </c>
      <c r="I82" s="2" t="s">
        <v>50</v>
      </c>
      <c r="J82" s="2" t="s">
        <v>568</v>
      </c>
    </row>
    <row r="83" spans="1:10" ht="9.9" customHeight="1" x14ac:dyDescent="0.2">
      <c r="A83" s="2" t="s">
        <v>17</v>
      </c>
      <c r="B83" s="3" t="s">
        <v>51</v>
      </c>
      <c r="D83" s="3"/>
      <c r="E83" s="29"/>
      <c r="F83" s="31" t="s">
        <v>52</v>
      </c>
      <c r="G83" s="3" t="s">
        <v>7</v>
      </c>
      <c r="H83" s="3" t="s">
        <v>53</v>
      </c>
      <c r="I83" s="2" t="s">
        <v>50</v>
      </c>
    </row>
    <row r="84" spans="1:10" ht="9.9" customHeight="1" x14ac:dyDescent="0.2">
      <c r="A84" s="2" t="s">
        <v>17</v>
      </c>
      <c r="B84" s="2" t="s">
        <v>68</v>
      </c>
      <c r="F84" s="31" t="s">
        <v>60</v>
      </c>
      <c r="G84" s="3" t="s">
        <v>16</v>
      </c>
      <c r="H84" s="2" t="s">
        <v>69</v>
      </c>
      <c r="I84" s="2" t="s">
        <v>70</v>
      </c>
    </row>
    <row r="85" spans="1:10" ht="9.9" customHeight="1" x14ac:dyDescent="0.2">
      <c r="A85" s="2" t="s">
        <v>17</v>
      </c>
      <c r="B85" s="2" t="s">
        <v>68</v>
      </c>
      <c r="F85" s="31" t="s">
        <v>73</v>
      </c>
      <c r="G85" s="3" t="s">
        <v>16</v>
      </c>
      <c r="H85" s="3" t="s">
        <v>74</v>
      </c>
      <c r="I85" s="2" t="s">
        <v>70</v>
      </c>
    </row>
    <row r="86" spans="1:10" ht="9.9" customHeight="1" x14ac:dyDescent="0.2">
      <c r="A86" s="2" t="s">
        <v>17</v>
      </c>
      <c r="B86" s="3" t="s">
        <v>71</v>
      </c>
      <c r="D86" s="3"/>
      <c r="E86" s="29"/>
      <c r="F86" s="31" t="s">
        <v>60</v>
      </c>
      <c r="G86" s="3" t="s">
        <v>72</v>
      </c>
      <c r="H86" s="3" t="s">
        <v>69</v>
      </c>
      <c r="I86" s="2" t="s">
        <v>70</v>
      </c>
    </row>
    <row r="87" spans="1:10" ht="9.9" customHeight="1" x14ac:dyDescent="0.2">
      <c r="A87" s="2" t="s">
        <v>17</v>
      </c>
      <c r="B87" s="3" t="s">
        <v>71</v>
      </c>
      <c r="D87" s="3"/>
      <c r="E87" s="29"/>
      <c r="F87" s="31" t="s">
        <v>73</v>
      </c>
      <c r="G87" s="3" t="s">
        <v>75</v>
      </c>
      <c r="H87" s="3" t="s">
        <v>74</v>
      </c>
      <c r="I87" s="2" t="s">
        <v>70</v>
      </c>
    </row>
    <row r="88" spans="1:10" ht="9.9" customHeight="1" x14ac:dyDescent="0.2">
      <c r="A88" s="2" t="s">
        <v>88</v>
      </c>
      <c r="B88" s="2" t="s">
        <v>89</v>
      </c>
      <c r="F88" s="3"/>
      <c r="H88" s="3" t="s">
        <v>90</v>
      </c>
      <c r="I88" s="2" t="s">
        <v>40</v>
      </c>
    </row>
    <row r="89" spans="1:10" ht="9.9" customHeight="1" x14ac:dyDescent="0.2">
      <c r="A89" s="2" t="s">
        <v>88</v>
      </c>
      <c r="B89" s="2" t="s">
        <v>487</v>
      </c>
      <c r="D89" s="2" t="s">
        <v>484</v>
      </c>
      <c r="F89" s="31" t="s">
        <v>186</v>
      </c>
      <c r="G89" s="3" t="s">
        <v>75</v>
      </c>
      <c r="H89" s="31" t="s">
        <v>443</v>
      </c>
      <c r="I89" s="2" t="s">
        <v>64</v>
      </c>
    </row>
    <row r="90" spans="1:10" ht="9.9" customHeight="1" x14ac:dyDescent="0.2">
      <c r="A90" s="2" t="s">
        <v>88</v>
      </c>
      <c r="B90" s="2" t="s">
        <v>485</v>
      </c>
      <c r="D90" s="2" t="s">
        <v>484</v>
      </c>
      <c r="F90" s="31" t="s">
        <v>91</v>
      </c>
      <c r="G90" s="2" t="s">
        <v>7</v>
      </c>
      <c r="H90" s="31" t="s">
        <v>92</v>
      </c>
      <c r="I90" s="2" t="s">
        <v>64</v>
      </c>
    </row>
    <row r="91" spans="1:10" ht="9.9" customHeight="1" x14ac:dyDescent="0.2">
      <c r="A91" s="2" t="s">
        <v>88</v>
      </c>
      <c r="B91" s="2" t="s">
        <v>486</v>
      </c>
      <c r="D91" s="2" t="s">
        <v>484</v>
      </c>
      <c r="F91" s="31" t="s">
        <v>57</v>
      </c>
      <c r="G91" s="2" t="s">
        <v>7</v>
      </c>
      <c r="H91" s="31" t="s">
        <v>93</v>
      </c>
      <c r="I91" s="2" t="s">
        <v>64</v>
      </c>
    </row>
    <row r="92" spans="1:10" ht="9.9" customHeight="1" x14ac:dyDescent="0.2">
      <c r="A92" s="2" t="s">
        <v>88</v>
      </c>
      <c r="B92" s="2" t="s">
        <v>488</v>
      </c>
      <c r="D92" s="2" t="s">
        <v>484</v>
      </c>
      <c r="F92" s="31" t="s">
        <v>298</v>
      </c>
      <c r="G92" s="3" t="s">
        <v>75</v>
      </c>
      <c r="H92" s="31" t="s">
        <v>444</v>
      </c>
      <c r="I92" s="2" t="s">
        <v>64</v>
      </c>
    </row>
    <row r="93" spans="1:10" ht="9.9" customHeight="1" x14ac:dyDescent="0.2">
      <c r="A93" s="2" t="s">
        <v>94</v>
      </c>
      <c r="B93" s="2" t="s">
        <v>95</v>
      </c>
      <c r="H93" s="2" t="s">
        <v>96</v>
      </c>
      <c r="I93" s="2" t="s">
        <v>97</v>
      </c>
    </row>
    <row r="94" spans="1:10" ht="9.9" customHeight="1" x14ac:dyDescent="0.2">
      <c r="A94" s="2" t="s">
        <v>98</v>
      </c>
      <c r="B94" s="2" t="s">
        <v>110</v>
      </c>
      <c r="F94" s="31" t="s">
        <v>91</v>
      </c>
      <c r="G94" s="2" t="s">
        <v>7</v>
      </c>
      <c r="I94" s="2" t="s">
        <v>111</v>
      </c>
    </row>
    <row r="95" spans="1:10" ht="9.9" customHeight="1" x14ac:dyDescent="0.2">
      <c r="A95" s="2" t="s">
        <v>98</v>
      </c>
      <c r="B95" s="2" t="s">
        <v>107</v>
      </c>
      <c r="F95" s="31" t="s">
        <v>100</v>
      </c>
      <c r="G95" s="2" t="s">
        <v>7</v>
      </c>
      <c r="H95" s="3" t="s">
        <v>108</v>
      </c>
      <c r="I95" s="2" t="s">
        <v>109</v>
      </c>
    </row>
    <row r="96" spans="1:10" ht="9.9" customHeight="1" x14ac:dyDescent="0.2">
      <c r="A96" s="2" t="s">
        <v>98</v>
      </c>
      <c r="B96" s="3" t="s">
        <v>112</v>
      </c>
      <c r="D96" s="3"/>
      <c r="E96" s="29"/>
      <c r="F96" s="31" t="s">
        <v>100</v>
      </c>
      <c r="G96" s="3" t="s">
        <v>113</v>
      </c>
      <c r="I96" s="2" t="s">
        <v>114</v>
      </c>
    </row>
    <row r="97" spans="1:9" ht="9.9" customHeight="1" x14ac:dyDescent="0.2">
      <c r="A97" s="2" t="s">
        <v>98</v>
      </c>
      <c r="B97" s="2" t="s">
        <v>115</v>
      </c>
      <c r="F97" s="31" t="s">
        <v>116</v>
      </c>
      <c r="G97" s="2" t="s">
        <v>517</v>
      </c>
      <c r="I97" s="2" t="s">
        <v>114</v>
      </c>
    </row>
    <row r="98" spans="1:9" ht="9.9" customHeight="1" x14ac:dyDescent="0.2">
      <c r="A98" s="2" t="s">
        <v>98</v>
      </c>
      <c r="B98" s="2" t="s">
        <v>99</v>
      </c>
      <c r="F98" s="31" t="s">
        <v>100</v>
      </c>
      <c r="G98" s="2" t="s">
        <v>7</v>
      </c>
      <c r="H98" s="3" t="s">
        <v>101</v>
      </c>
    </row>
    <row r="99" spans="1:9" ht="9.9" customHeight="1" x14ac:dyDescent="0.2">
      <c r="A99" s="2" t="s">
        <v>98</v>
      </c>
      <c r="B99" s="2" t="s">
        <v>104</v>
      </c>
      <c r="F99" s="3" t="s">
        <v>105</v>
      </c>
      <c r="G99" s="2" t="s">
        <v>7</v>
      </c>
      <c r="H99" s="3" t="s">
        <v>106</v>
      </c>
    </row>
    <row r="100" spans="1:9" ht="9.9" customHeight="1" x14ac:dyDescent="0.2">
      <c r="A100" s="2" t="s">
        <v>98</v>
      </c>
      <c r="B100" s="3" t="s">
        <v>102</v>
      </c>
      <c r="D100" s="3"/>
      <c r="E100" s="29"/>
      <c r="G100" s="3" t="s">
        <v>75</v>
      </c>
      <c r="H100" s="3" t="s">
        <v>103</v>
      </c>
      <c r="I100" s="2" t="s">
        <v>97</v>
      </c>
    </row>
    <row r="101" spans="1:9" ht="9.9" customHeight="1" x14ac:dyDescent="0.2">
      <c r="A101" s="2" t="s">
        <v>117</v>
      </c>
      <c r="B101" s="2" t="s">
        <v>118</v>
      </c>
      <c r="H101" s="2" t="s">
        <v>119</v>
      </c>
      <c r="I101" s="2" t="s">
        <v>120</v>
      </c>
    </row>
    <row r="102" spans="1:9" ht="9.9" customHeight="1" x14ac:dyDescent="0.2">
      <c r="A102" s="2" t="s">
        <v>121</v>
      </c>
      <c r="B102" s="2" t="s">
        <v>68</v>
      </c>
      <c r="F102" s="31" t="s">
        <v>48</v>
      </c>
      <c r="H102" s="3" t="s">
        <v>122</v>
      </c>
      <c r="I102" s="2" t="s">
        <v>70</v>
      </c>
    </row>
    <row r="103" spans="1:9" ht="9.9" customHeight="1" x14ac:dyDescent="0.2">
      <c r="A103" s="2" t="s">
        <v>127</v>
      </c>
      <c r="B103" s="2" t="s">
        <v>128</v>
      </c>
      <c r="I103" s="2" t="s">
        <v>129</v>
      </c>
    </row>
    <row r="104" spans="1:9" ht="9.9" customHeight="1" x14ac:dyDescent="0.2">
      <c r="A104" s="2" t="s">
        <v>127</v>
      </c>
      <c r="B104" s="2" t="s">
        <v>130</v>
      </c>
      <c r="I104" s="2" t="s">
        <v>129</v>
      </c>
    </row>
    <row r="105" spans="1:9" ht="9.9" customHeight="1" x14ac:dyDescent="0.2">
      <c r="A105" s="2" t="s">
        <v>438</v>
      </c>
      <c r="B105" s="2" t="s">
        <v>442</v>
      </c>
      <c r="G105" s="2" t="s">
        <v>7</v>
      </c>
      <c r="H105" s="3"/>
    </row>
    <row r="106" spans="1:9" ht="9.9" customHeight="1" x14ac:dyDescent="0.2">
      <c r="A106" s="2" t="s">
        <v>438</v>
      </c>
      <c r="B106" s="2" t="s">
        <v>441</v>
      </c>
      <c r="G106" s="2" t="s">
        <v>7</v>
      </c>
      <c r="H106" s="3"/>
    </row>
    <row r="107" spans="1:9" ht="9.9" customHeight="1" x14ac:dyDescent="0.2">
      <c r="A107" s="2" t="s">
        <v>438</v>
      </c>
      <c r="B107" s="2" t="s">
        <v>439</v>
      </c>
      <c r="G107" s="2" t="s">
        <v>7</v>
      </c>
      <c r="H107" s="3"/>
    </row>
    <row r="108" spans="1:9" ht="9.9" customHeight="1" x14ac:dyDescent="0.2">
      <c r="A108" s="2" t="s">
        <v>438</v>
      </c>
      <c r="B108" s="2" t="s">
        <v>440</v>
      </c>
      <c r="G108" s="2" t="s">
        <v>7</v>
      </c>
      <c r="H108" s="3"/>
    </row>
    <row r="109" spans="1:9" ht="9.9" customHeight="1" x14ac:dyDescent="0.2">
      <c r="A109" s="2" t="s">
        <v>455</v>
      </c>
      <c r="B109" s="2" t="s">
        <v>456</v>
      </c>
      <c r="G109" s="3" t="s">
        <v>75</v>
      </c>
      <c r="H109" s="3"/>
      <c r="I109" s="2" t="s">
        <v>457</v>
      </c>
    </row>
    <row r="110" spans="1:9" ht="9.9" customHeight="1" x14ac:dyDescent="0.2">
      <c r="A110" s="2" t="s">
        <v>131</v>
      </c>
      <c r="B110" s="2" t="s">
        <v>132</v>
      </c>
      <c r="F110" s="3"/>
      <c r="G110" s="3" t="s">
        <v>75</v>
      </c>
      <c r="H110" s="3" t="s">
        <v>133</v>
      </c>
    </row>
    <row r="111" spans="1:9" ht="9.9" customHeight="1" x14ac:dyDescent="0.2">
      <c r="A111" s="2" t="s">
        <v>131</v>
      </c>
      <c r="B111" s="2" t="s">
        <v>132</v>
      </c>
      <c r="F111" s="3"/>
      <c r="G111" s="2" t="s">
        <v>7</v>
      </c>
      <c r="H111" s="3" t="s">
        <v>134</v>
      </c>
    </row>
    <row r="112" spans="1:9" ht="9.9" customHeight="1" x14ac:dyDescent="0.2">
      <c r="A112" s="2" t="s">
        <v>131</v>
      </c>
      <c r="B112" s="2" t="s">
        <v>132</v>
      </c>
      <c r="F112" s="3"/>
      <c r="G112" s="3" t="s">
        <v>72</v>
      </c>
      <c r="H112" s="3" t="s">
        <v>135</v>
      </c>
    </row>
    <row r="113" spans="1:10" ht="9.9" customHeight="1" x14ac:dyDescent="0.2">
      <c r="A113" s="2" t="s">
        <v>136</v>
      </c>
      <c r="B113" s="31" t="s">
        <v>137</v>
      </c>
      <c r="D113" s="31"/>
      <c r="G113" s="2" t="s">
        <v>7</v>
      </c>
    </row>
    <row r="114" spans="1:10" ht="9.9" customHeight="1" x14ac:dyDescent="0.2">
      <c r="A114" s="2" t="s">
        <v>136</v>
      </c>
      <c r="B114" s="2" t="s">
        <v>138</v>
      </c>
      <c r="G114" s="2" t="s">
        <v>7</v>
      </c>
      <c r="I114" s="2" t="s">
        <v>97</v>
      </c>
    </row>
    <row r="115" spans="1:10" ht="9.9" customHeight="1" x14ac:dyDescent="0.2">
      <c r="A115" s="2" t="s">
        <v>136</v>
      </c>
      <c r="B115" s="31" t="s">
        <v>139</v>
      </c>
      <c r="D115" s="31"/>
      <c r="G115" s="2" t="s">
        <v>7</v>
      </c>
    </row>
    <row r="116" spans="1:10" ht="9.9" customHeight="1" x14ac:dyDescent="0.2">
      <c r="A116" s="2" t="s">
        <v>136</v>
      </c>
      <c r="B116" s="3" t="s">
        <v>140</v>
      </c>
      <c r="D116" s="3"/>
      <c r="E116" s="29"/>
      <c r="G116" s="3" t="s">
        <v>75</v>
      </c>
    </row>
    <row r="117" spans="1:10" ht="9.9" customHeight="1" x14ac:dyDescent="0.2">
      <c r="A117" s="2" t="s">
        <v>141</v>
      </c>
      <c r="B117" s="3" t="s">
        <v>142</v>
      </c>
      <c r="D117" s="3"/>
      <c r="E117" s="29"/>
      <c r="G117" s="2" t="s">
        <v>7</v>
      </c>
      <c r="H117" s="3" t="s">
        <v>143</v>
      </c>
      <c r="I117" s="2" t="s">
        <v>120</v>
      </c>
      <c r="J117" s="2" t="s">
        <v>568</v>
      </c>
    </row>
    <row r="118" spans="1:10" ht="9.9" customHeight="1" x14ac:dyDescent="0.2">
      <c r="A118" s="2" t="s">
        <v>141</v>
      </c>
      <c r="B118" s="3" t="s">
        <v>144</v>
      </c>
      <c r="D118" s="3"/>
      <c r="E118" s="29"/>
      <c r="G118" s="2" t="s">
        <v>7</v>
      </c>
      <c r="H118" s="3"/>
      <c r="I118" s="2" t="s">
        <v>40</v>
      </c>
      <c r="J118" s="2" t="s">
        <v>568</v>
      </c>
    </row>
    <row r="119" spans="1:10" ht="9.9" customHeight="1" x14ac:dyDescent="0.2">
      <c r="A119" s="2" t="s">
        <v>145</v>
      </c>
      <c r="B119" s="3" t="s">
        <v>146</v>
      </c>
      <c r="D119" s="3"/>
      <c r="E119" s="29"/>
      <c r="H119" s="3" t="s">
        <v>147</v>
      </c>
      <c r="I119" s="2" t="s">
        <v>64</v>
      </c>
    </row>
    <row r="120" spans="1:10" ht="9.9" customHeight="1" x14ac:dyDescent="0.2">
      <c r="A120" s="2" t="s">
        <v>148</v>
      </c>
      <c r="B120" s="2" t="s">
        <v>149</v>
      </c>
      <c r="F120" s="3"/>
      <c r="G120" s="2" t="s">
        <v>150</v>
      </c>
      <c r="H120" s="31" t="s">
        <v>151</v>
      </c>
      <c r="I120" s="2" t="s">
        <v>152</v>
      </c>
    </row>
    <row r="121" spans="1:10" ht="9.9" customHeight="1" x14ac:dyDescent="0.2">
      <c r="A121" s="2" t="s">
        <v>148</v>
      </c>
      <c r="B121" s="3" t="s">
        <v>153</v>
      </c>
      <c r="D121" s="3"/>
      <c r="E121" s="29"/>
      <c r="G121" s="2" t="s">
        <v>7</v>
      </c>
      <c r="H121" s="3" t="s">
        <v>154</v>
      </c>
      <c r="I121" s="2" t="s">
        <v>50</v>
      </c>
    </row>
    <row r="122" spans="1:10" ht="9.9" customHeight="1" x14ac:dyDescent="0.2">
      <c r="A122" s="2" t="s">
        <v>148</v>
      </c>
      <c r="B122" s="2" t="s">
        <v>155</v>
      </c>
      <c r="G122" s="2" t="s">
        <v>75</v>
      </c>
    </row>
    <row r="123" spans="1:10" ht="9.9" customHeight="1" x14ac:dyDescent="0.2">
      <c r="A123" s="2" t="s">
        <v>148</v>
      </c>
      <c r="B123" s="2" t="s">
        <v>559</v>
      </c>
      <c r="C123" s="29">
        <v>6.27</v>
      </c>
      <c r="F123" s="3"/>
      <c r="G123" s="2" t="s">
        <v>536</v>
      </c>
      <c r="H123" s="2" t="s">
        <v>560</v>
      </c>
      <c r="I123" s="2" t="s">
        <v>158</v>
      </c>
    </row>
    <row r="124" spans="1:10" ht="9.9" customHeight="1" x14ac:dyDescent="0.2">
      <c r="A124" s="2" t="s">
        <v>148</v>
      </c>
      <c r="B124" s="3" t="s">
        <v>159</v>
      </c>
      <c r="D124" s="3"/>
      <c r="E124" s="29"/>
      <c r="I124" s="2" t="s">
        <v>44</v>
      </c>
    </row>
    <row r="125" spans="1:10" ht="9.9" customHeight="1" x14ac:dyDescent="0.2">
      <c r="A125" s="2" t="s">
        <v>148</v>
      </c>
      <c r="B125" s="31" t="s">
        <v>557</v>
      </c>
      <c r="C125" s="29">
        <v>26.95</v>
      </c>
      <c r="D125" s="3"/>
      <c r="E125" s="29"/>
      <c r="G125" s="2" t="s">
        <v>503</v>
      </c>
      <c r="H125" s="2" t="s">
        <v>558</v>
      </c>
      <c r="I125" s="2" t="s">
        <v>255</v>
      </c>
    </row>
    <row r="126" spans="1:10" ht="9.9" customHeight="1" x14ac:dyDescent="0.2">
      <c r="A126" s="2" t="s">
        <v>148</v>
      </c>
      <c r="B126" s="2" t="s">
        <v>160</v>
      </c>
      <c r="F126" s="3"/>
      <c r="I126" s="2" t="s">
        <v>158</v>
      </c>
    </row>
    <row r="127" spans="1:10" ht="9.9" customHeight="1" x14ac:dyDescent="0.2">
      <c r="A127" s="2" t="s">
        <v>148</v>
      </c>
      <c r="B127" s="2" t="s">
        <v>504</v>
      </c>
      <c r="F127" s="3"/>
      <c r="I127" s="2" t="s">
        <v>505</v>
      </c>
    </row>
    <row r="128" spans="1:10" ht="9.9" customHeight="1" x14ac:dyDescent="0.2">
      <c r="A128" s="2" t="s">
        <v>148</v>
      </c>
      <c r="B128" s="2" t="s">
        <v>161</v>
      </c>
      <c r="G128" s="2" t="s">
        <v>75</v>
      </c>
    </row>
    <row r="129" spans="1:9" ht="9.9" customHeight="1" x14ac:dyDescent="0.2">
      <c r="A129" s="2" t="s">
        <v>148</v>
      </c>
      <c r="B129" s="2" t="s">
        <v>555</v>
      </c>
      <c r="D129" s="2" t="s">
        <v>468</v>
      </c>
      <c r="F129" s="3"/>
      <c r="I129" s="2" t="s">
        <v>210</v>
      </c>
    </row>
    <row r="130" spans="1:9" ht="9.9" customHeight="1" x14ac:dyDescent="0.2">
      <c r="A130" s="2" t="s">
        <v>162</v>
      </c>
      <c r="B130" s="2" t="s">
        <v>163</v>
      </c>
    </row>
    <row r="131" spans="1:9" ht="9.9" customHeight="1" x14ac:dyDescent="0.2">
      <c r="A131" s="2" t="s">
        <v>164</v>
      </c>
      <c r="B131" s="3" t="s">
        <v>165</v>
      </c>
      <c r="D131" s="3"/>
      <c r="E131" s="29"/>
      <c r="I131" s="2" t="s">
        <v>166</v>
      </c>
    </row>
    <row r="132" spans="1:9" ht="9.9" customHeight="1" x14ac:dyDescent="0.2">
      <c r="A132" s="2" t="s">
        <v>167</v>
      </c>
      <c r="B132" s="2" t="s">
        <v>168</v>
      </c>
      <c r="F132" s="31" t="s">
        <v>52</v>
      </c>
      <c r="H132" s="3" t="s">
        <v>169</v>
      </c>
      <c r="I132" s="2" t="s">
        <v>97</v>
      </c>
    </row>
    <row r="133" spans="1:9" ht="9.9" customHeight="1" x14ac:dyDescent="0.2">
      <c r="A133" s="2" t="s">
        <v>170</v>
      </c>
      <c r="B133" s="2" t="s">
        <v>132</v>
      </c>
      <c r="F133" s="31" t="s">
        <v>171</v>
      </c>
      <c r="H133" s="3" t="s">
        <v>172</v>
      </c>
    </row>
    <row r="134" spans="1:9" ht="9.9" customHeight="1" x14ac:dyDescent="0.2">
      <c r="A134" s="2" t="s">
        <v>170</v>
      </c>
      <c r="B134" s="2" t="s">
        <v>492</v>
      </c>
      <c r="D134" s="2" t="s">
        <v>498</v>
      </c>
      <c r="F134" s="31" t="s">
        <v>42</v>
      </c>
      <c r="G134" s="2" t="s">
        <v>497</v>
      </c>
      <c r="H134" s="31" t="s">
        <v>493</v>
      </c>
      <c r="I134" s="2" t="s">
        <v>70</v>
      </c>
    </row>
    <row r="135" spans="1:9" ht="9.9" customHeight="1" x14ac:dyDescent="0.2">
      <c r="A135" s="2" t="s">
        <v>170</v>
      </c>
      <c r="B135" s="2" t="s">
        <v>492</v>
      </c>
      <c r="D135" s="2" t="s">
        <v>498</v>
      </c>
      <c r="F135" s="31" t="s">
        <v>370</v>
      </c>
      <c r="G135" s="2" t="s">
        <v>497</v>
      </c>
      <c r="H135" s="31" t="s">
        <v>495</v>
      </c>
      <c r="I135" s="2" t="s">
        <v>70</v>
      </c>
    </row>
    <row r="136" spans="1:9" ht="9.9" customHeight="1" x14ac:dyDescent="0.2">
      <c r="A136" s="2" t="s">
        <v>170</v>
      </c>
      <c r="B136" s="2" t="s">
        <v>492</v>
      </c>
      <c r="D136" s="2" t="s">
        <v>498</v>
      </c>
      <c r="F136" s="31" t="s">
        <v>329</v>
      </c>
      <c r="G136" s="2" t="s">
        <v>497</v>
      </c>
      <c r="H136" s="31" t="s">
        <v>496</v>
      </c>
      <c r="I136" s="2" t="s">
        <v>70</v>
      </c>
    </row>
    <row r="137" spans="1:9" ht="9.9" customHeight="1" x14ac:dyDescent="0.2">
      <c r="A137" s="2" t="s">
        <v>170</v>
      </c>
      <c r="B137" s="2" t="s">
        <v>492</v>
      </c>
      <c r="D137" s="2" t="s">
        <v>498</v>
      </c>
      <c r="F137" s="3" t="s">
        <v>57</v>
      </c>
      <c r="G137" s="2" t="s">
        <v>497</v>
      </c>
      <c r="H137" s="31" t="s">
        <v>494</v>
      </c>
      <c r="I137" s="2" t="s">
        <v>70</v>
      </c>
    </row>
    <row r="138" spans="1:9" ht="9.9" customHeight="1" x14ac:dyDescent="0.2">
      <c r="A138" s="2" t="s">
        <v>173</v>
      </c>
      <c r="B138" s="2" t="s">
        <v>174</v>
      </c>
      <c r="I138" s="2" t="s">
        <v>44</v>
      </c>
    </row>
    <row r="139" spans="1:9" ht="9.9" customHeight="1" x14ac:dyDescent="0.2">
      <c r="A139" s="2" t="s">
        <v>173</v>
      </c>
      <c r="B139" s="2" t="s">
        <v>175</v>
      </c>
      <c r="I139" s="2" t="s">
        <v>44</v>
      </c>
    </row>
    <row r="140" spans="1:9" ht="9.9" customHeight="1" x14ac:dyDescent="0.2">
      <c r="A140" s="2" t="s">
        <v>173</v>
      </c>
      <c r="B140" s="3" t="s">
        <v>176</v>
      </c>
      <c r="D140" s="3"/>
      <c r="E140" s="29"/>
      <c r="F140" s="31" t="s">
        <v>42</v>
      </c>
      <c r="G140" s="2" t="s">
        <v>177</v>
      </c>
      <c r="I140" s="2" t="s">
        <v>97</v>
      </c>
    </row>
    <row r="141" spans="1:9" ht="9.9" customHeight="1" x14ac:dyDescent="0.2">
      <c r="A141" s="2" t="s">
        <v>173</v>
      </c>
      <c r="B141" s="2" t="s">
        <v>178</v>
      </c>
      <c r="F141" s="31" t="s">
        <v>179</v>
      </c>
      <c r="I141" s="2" t="s">
        <v>97</v>
      </c>
    </row>
    <row r="142" spans="1:9" ht="9.9" customHeight="1" x14ac:dyDescent="0.2">
      <c r="A142" s="2" t="s">
        <v>173</v>
      </c>
      <c r="B142" s="3" t="s">
        <v>180</v>
      </c>
      <c r="D142" s="3"/>
      <c r="E142" s="29"/>
      <c r="F142" s="3" t="s">
        <v>181</v>
      </c>
      <c r="I142" s="2" t="s">
        <v>97</v>
      </c>
    </row>
    <row r="143" spans="1:9" ht="9.9" customHeight="1" x14ac:dyDescent="0.2">
      <c r="A143" s="2" t="s">
        <v>173</v>
      </c>
      <c r="B143" s="3" t="s">
        <v>182</v>
      </c>
      <c r="D143" s="3"/>
      <c r="E143" s="29"/>
      <c r="F143" s="31" t="s">
        <v>183</v>
      </c>
      <c r="G143" s="3" t="s">
        <v>184</v>
      </c>
      <c r="I143" s="2" t="s">
        <v>97</v>
      </c>
    </row>
    <row r="144" spans="1:9" ht="9.9" customHeight="1" x14ac:dyDescent="0.2">
      <c r="A144" s="2" t="s">
        <v>185</v>
      </c>
      <c r="B144" s="2" t="s">
        <v>132</v>
      </c>
      <c r="F144" s="31" t="s">
        <v>186</v>
      </c>
      <c r="H144" s="2" t="s">
        <v>187</v>
      </c>
    </row>
    <row r="145" spans="1:9" ht="9.9" customHeight="1" x14ac:dyDescent="0.2">
      <c r="A145" s="2" t="s">
        <v>188</v>
      </c>
      <c r="B145" s="2" t="s">
        <v>189</v>
      </c>
      <c r="I145" s="2" t="s">
        <v>21</v>
      </c>
    </row>
    <row r="146" spans="1:9" ht="9.9" customHeight="1" x14ac:dyDescent="0.2">
      <c r="A146" s="2" t="s">
        <v>188</v>
      </c>
      <c r="B146" s="2" t="s">
        <v>190</v>
      </c>
      <c r="I146" s="2" t="s">
        <v>97</v>
      </c>
    </row>
    <row r="147" spans="1:9" ht="9.9" customHeight="1" x14ac:dyDescent="0.2">
      <c r="A147" s="2" t="s">
        <v>191</v>
      </c>
      <c r="B147" s="2" t="s">
        <v>192</v>
      </c>
      <c r="H147" s="3" t="s">
        <v>193</v>
      </c>
      <c r="I147" s="2" t="s">
        <v>158</v>
      </c>
    </row>
    <row r="148" spans="1:9" ht="9.9" customHeight="1" x14ac:dyDescent="0.2">
      <c r="A148" s="2" t="s">
        <v>194</v>
      </c>
      <c r="B148" s="3" t="s">
        <v>195</v>
      </c>
      <c r="D148" s="3"/>
      <c r="E148" s="29"/>
      <c r="G148" s="3"/>
      <c r="H148" s="3"/>
      <c r="I148" s="3" t="s">
        <v>196</v>
      </c>
    </row>
    <row r="149" spans="1:9" ht="9.9" customHeight="1" x14ac:dyDescent="0.2">
      <c r="A149" s="2" t="s">
        <v>194</v>
      </c>
      <c r="B149" s="31" t="s">
        <v>201</v>
      </c>
      <c r="D149" s="31"/>
      <c r="E149" s="29"/>
      <c r="G149" s="3"/>
      <c r="I149" s="31" t="s">
        <v>202</v>
      </c>
    </row>
    <row r="150" spans="1:9" ht="9.9" customHeight="1" x14ac:dyDescent="0.2">
      <c r="A150" s="2" t="s">
        <v>194</v>
      </c>
      <c r="B150" s="31" t="s">
        <v>205</v>
      </c>
      <c r="D150" s="31"/>
      <c r="E150" s="29"/>
      <c r="G150" s="3"/>
      <c r="H150" s="3"/>
      <c r="I150" s="3" t="s">
        <v>196</v>
      </c>
    </row>
    <row r="151" spans="1:9" ht="9.9" customHeight="1" x14ac:dyDescent="0.2">
      <c r="A151" s="2" t="s">
        <v>208</v>
      </c>
      <c r="B151" s="2" t="s">
        <v>210</v>
      </c>
      <c r="D151" s="2" t="s">
        <v>483</v>
      </c>
      <c r="G151" s="2" t="s">
        <v>75</v>
      </c>
      <c r="H151" s="3" t="s">
        <v>209</v>
      </c>
      <c r="I151" s="2" t="s">
        <v>210</v>
      </c>
    </row>
    <row r="152" spans="1:9" ht="9.9" customHeight="1" x14ac:dyDescent="0.2">
      <c r="A152" s="2" t="s">
        <v>208</v>
      </c>
      <c r="B152" s="2" t="s">
        <v>210</v>
      </c>
      <c r="D152" s="2" t="s">
        <v>483</v>
      </c>
      <c r="G152" s="2" t="s">
        <v>75</v>
      </c>
      <c r="H152" s="2" t="s">
        <v>220</v>
      </c>
      <c r="I152" s="2" t="s">
        <v>210</v>
      </c>
    </row>
    <row r="153" spans="1:9" ht="9.9" customHeight="1" x14ac:dyDescent="0.2">
      <c r="A153" s="2" t="s">
        <v>208</v>
      </c>
      <c r="B153" s="2" t="s">
        <v>210</v>
      </c>
      <c r="D153" s="2" t="s">
        <v>483</v>
      </c>
      <c r="G153" s="2" t="s">
        <v>75</v>
      </c>
      <c r="H153" s="3" t="s">
        <v>224</v>
      </c>
      <c r="I153" s="2" t="s">
        <v>210</v>
      </c>
    </row>
    <row r="154" spans="1:9" ht="9.9" customHeight="1" x14ac:dyDescent="0.2">
      <c r="A154" s="2" t="s">
        <v>208</v>
      </c>
      <c r="B154" s="2" t="s">
        <v>210</v>
      </c>
      <c r="D154" s="2" t="s">
        <v>483</v>
      </c>
      <c r="G154" s="2" t="s">
        <v>75</v>
      </c>
      <c r="H154" s="3" t="s">
        <v>233</v>
      </c>
      <c r="I154" s="2" t="s">
        <v>210</v>
      </c>
    </row>
    <row r="155" spans="1:9" ht="9.9" customHeight="1" x14ac:dyDescent="0.2">
      <c r="A155" s="2" t="s">
        <v>208</v>
      </c>
      <c r="B155" s="2" t="s">
        <v>210</v>
      </c>
      <c r="D155" s="2" t="s">
        <v>483</v>
      </c>
      <c r="G155" s="2" t="s">
        <v>75</v>
      </c>
      <c r="H155" s="3" t="s">
        <v>239</v>
      </c>
      <c r="I155" s="2" t="s">
        <v>210</v>
      </c>
    </row>
    <row r="156" spans="1:9" ht="9.9" customHeight="1" x14ac:dyDescent="0.2">
      <c r="A156" s="2" t="s">
        <v>208</v>
      </c>
      <c r="B156" s="2" t="s">
        <v>210</v>
      </c>
      <c r="D156" s="2" t="s">
        <v>483</v>
      </c>
      <c r="G156" s="2" t="s">
        <v>75</v>
      </c>
      <c r="H156" s="3" t="s">
        <v>245</v>
      </c>
      <c r="I156" s="2" t="s">
        <v>210</v>
      </c>
    </row>
    <row r="157" spans="1:9" ht="9.9" customHeight="1" x14ac:dyDescent="0.2">
      <c r="A157" s="2" t="s">
        <v>208</v>
      </c>
      <c r="B157" s="2" t="s">
        <v>210</v>
      </c>
      <c r="D157" s="2" t="s">
        <v>483</v>
      </c>
      <c r="G157" s="2" t="s">
        <v>75</v>
      </c>
      <c r="H157" s="3" t="s">
        <v>246</v>
      </c>
      <c r="I157" s="2" t="s">
        <v>210</v>
      </c>
    </row>
    <row r="158" spans="1:9" ht="9.9" customHeight="1" x14ac:dyDescent="0.2">
      <c r="A158" s="2" t="s">
        <v>208</v>
      </c>
      <c r="B158" s="3" t="s">
        <v>482</v>
      </c>
      <c r="D158" s="31" t="s">
        <v>477</v>
      </c>
      <c r="E158" s="29"/>
      <c r="G158" s="2" t="s">
        <v>72</v>
      </c>
      <c r="H158" s="3" t="s">
        <v>245</v>
      </c>
      <c r="I158" s="2" t="s">
        <v>210</v>
      </c>
    </row>
    <row r="159" spans="1:9" ht="9.9" customHeight="1" x14ac:dyDescent="0.2">
      <c r="A159" s="2" t="s">
        <v>208</v>
      </c>
      <c r="B159" s="3" t="s">
        <v>482</v>
      </c>
      <c r="D159" s="31" t="s">
        <v>477</v>
      </c>
      <c r="E159" s="29"/>
      <c r="G159" s="2" t="s">
        <v>72</v>
      </c>
      <c r="H159" s="2" t="s">
        <v>246</v>
      </c>
      <c r="I159" s="2" t="s">
        <v>210</v>
      </c>
    </row>
    <row r="160" spans="1:9" ht="9.9" customHeight="1" x14ac:dyDescent="0.2">
      <c r="A160" s="2" t="s">
        <v>208</v>
      </c>
      <c r="B160" s="3" t="s">
        <v>478</v>
      </c>
      <c r="D160" s="31" t="s">
        <v>477</v>
      </c>
      <c r="E160" s="29"/>
      <c r="G160" s="2" t="s">
        <v>72</v>
      </c>
      <c r="H160" s="3" t="s">
        <v>251</v>
      </c>
      <c r="I160" s="2" t="s">
        <v>210</v>
      </c>
    </row>
    <row r="161" spans="1:9" ht="9.9" customHeight="1" x14ac:dyDescent="0.2">
      <c r="A161" s="2" t="s">
        <v>208</v>
      </c>
      <c r="B161" s="3" t="s">
        <v>481</v>
      </c>
      <c r="D161" s="31" t="s">
        <v>477</v>
      </c>
      <c r="E161" s="29"/>
      <c r="G161" s="2" t="s">
        <v>72</v>
      </c>
      <c r="H161" s="3" t="s">
        <v>244</v>
      </c>
      <c r="I161" s="2" t="s">
        <v>210</v>
      </c>
    </row>
    <row r="162" spans="1:9" ht="9.9" customHeight="1" x14ac:dyDescent="0.2">
      <c r="A162" s="2" t="s">
        <v>208</v>
      </c>
      <c r="B162" s="2" t="s">
        <v>249</v>
      </c>
      <c r="G162" s="2" t="s">
        <v>7</v>
      </c>
      <c r="H162" s="2" t="s">
        <v>250</v>
      </c>
      <c r="I162" s="2" t="s">
        <v>44</v>
      </c>
    </row>
    <row r="163" spans="1:9" ht="9.9" customHeight="1" x14ac:dyDescent="0.2">
      <c r="A163" s="2" t="s">
        <v>208</v>
      </c>
      <c r="B163" s="3" t="s">
        <v>254</v>
      </c>
      <c r="D163" s="3"/>
      <c r="E163" s="29"/>
      <c r="I163" s="2" t="s">
        <v>255</v>
      </c>
    </row>
    <row r="164" spans="1:9" ht="9.9" customHeight="1" x14ac:dyDescent="0.2">
      <c r="A164" s="2" t="s">
        <v>208</v>
      </c>
      <c r="B164" s="2" t="s">
        <v>445</v>
      </c>
      <c r="G164" s="28" t="s">
        <v>358</v>
      </c>
      <c r="H164" s="2" t="s">
        <v>446</v>
      </c>
      <c r="I164" s="2" t="s">
        <v>255</v>
      </c>
    </row>
    <row r="165" spans="1:9" ht="9.9" customHeight="1" x14ac:dyDescent="0.2">
      <c r="A165" s="2" t="s">
        <v>208</v>
      </c>
      <c r="B165" s="2" t="s">
        <v>214</v>
      </c>
      <c r="G165" s="2" t="s">
        <v>7</v>
      </c>
      <c r="H165" s="2" t="s">
        <v>215</v>
      </c>
      <c r="I165" s="2" t="s">
        <v>210</v>
      </c>
    </row>
    <row r="166" spans="1:9" ht="9.9" customHeight="1" x14ac:dyDescent="0.2">
      <c r="A166" s="2" t="s">
        <v>208</v>
      </c>
      <c r="B166" s="2" t="s">
        <v>221</v>
      </c>
      <c r="F166" s="3" t="s">
        <v>217</v>
      </c>
      <c r="G166" s="3" t="s">
        <v>222</v>
      </c>
      <c r="H166" s="2" t="s">
        <v>223</v>
      </c>
      <c r="I166" s="2" t="s">
        <v>40</v>
      </c>
    </row>
    <row r="167" spans="1:9" ht="9.9" customHeight="1" x14ac:dyDescent="0.2">
      <c r="A167" s="2" t="s">
        <v>208</v>
      </c>
      <c r="B167" s="2" t="s">
        <v>216</v>
      </c>
      <c r="F167" s="31" t="s">
        <v>217</v>
      </c>
      <c r="G167" s="3" t="s">
        <v>218</v>
      </c>
      <c r="H167" s="2" t="s">
        <v>219</v>
      </c>
      <c r="I167" s="2" t="s">
        <v>40</v>
      </c>
    </row>
    <row r="168" spans="1:9" ht="9.9" customHeight="1" x14ac:dyDescent="0.2">
      <c r="A168" s="2" t="s">
        <v>208</v>
      </c>
      <c r="B168" s="31" t="s">
        <v>211</v>
      </c>
      <c r="D168" s="31"/>
      <c r="G168" s="2" t="s">
        <v>72</v>
      </c>
      <c r="H168" s="3" t="s">
        <v>212</v>
      </c>
      <c r="I168" s="2" t="s">
        <v>213</v>
      </c>
    </row>
    <row r="169" spans="1:9" ht="9.9" customHeight="1" x14ac:dyDescent="0.2">
      <c r="A169" s="2" t="s">
        <v>208</v>
      </c>
      <c r="B169" s="3" t="s">
        <v>479</v>
      </c>
      <c r="D169" s="31" t="s">
        <v>477</v>
      </c>
      <c r="E169" s="29"/>
      <c r="G169" s="2" t="s">
        <v>72</v>
      </c>
      <c r="H169" s="3" t="s">
        <v>238</v>
      </c>
      <c r="I169" s="2" t="s">
        <v>210</v>
      </c>
    </row>
    <row r="170" spans="1:9" ht="9.9" customHeight="1" x14ac:dyDescent="0.2">
      <c r="A170" s="2" t="s">
        <v>208</v>
      </c>
      <c r="B170" s="2" t="s">
        <v>252</v>
      </c>
      <c r="F170" s="31" t="s">
        <v>52</v>
      </c>
      <c r="H170" s="2" t="s">
        <v>253</v>
      </c>
      <c r="I170" s="2" t="s">
        <v>120</v>
      </c>
    </row>
    <row r="171" spans="1:9" ht="9.9" customHeight="1" x14ac:dyDescent="0.2">
      <c r="A171" s="2" t="s">
        <v>208</v>
      </c>
      <c r="B171" s="3" t="s">
        <v>480</v>
      </c>
      <c r="D171" s="31" t="s">
        <v>477</v>
      </c>
      <c r="E171" s="29"/>
      <c r="G171" s="2" t="s">
        <v>72</v>
      </c>
      <c r="H171" s="3" t="s">
        <v>243</v>
      </c>
      <c r="I171" s="2" t="s">
        <v>210</v>
      </c>
    </row>
    <row r="172" spans="1:9" ht="9.9" customHeight="1" x14ac:dyDescent="0.2">
      <c r="A172" s="2" t="s">
        <v>256</v>
      </c>
      <c r="B172" s="2" t="s">
        <v>257</v>
      </c>
    </row>
    <row r="173" spans="1:9" ht="9.9" customHeight="1" x14ac:dyDescent="0.2">
      <c r="A173" s="2" t="s">
        <v>258</v>
      </c>
      <c r="B173" s="2" t="s">
        <v>259</v>
      </c>
      <c r="F173" s="31" t="s">
        <v>60</v>
      </c>
      <c r="H173" s="2" t="s">
        <v>260</v>
      </c>
      <c r="I173" s="2" t="s">
        <v>64</v>
      </c>
    </row>
    <row r="174" spans="1:9" ht="9.9" customHeight="1" x14ac:dyDescent="0.2">
      <c r="A174" s="2" t="s">
        <v>261</v>
      </c>
      <c r="B174" s="31" t="s">
        <v>264</v>
      </c>
      <c r="D174" s="31"/>
      <c r="G174" s="2" t="s">
        <v>7</v>
      </c>
    </row>
    <row r="175" spans="1:9" ht="9.9" customHeight="1" x14ac:dyDescent="0.2">
      <c r="A175" s="2" t="s">
        <v>261</v>
      </c>
      <c r="B175" s="31" t="s">
        <v>265</v>
      </c>
      <c r="D175" s="31"/>
      <c r="G175" s="2" t="s">
        <v>7</v>
      </c>
    </row>
    <row r="176" spans="1:9" ht="9.9" customHeight="1" x14ac:dyDescent="0.2">
      <c r="A176" s="2" t="s">
        <v>261</v>
      </c>
      <c r="B176" s="3" t="s">
        <v>266</v>
      </c>
      <c r="D176" s="3"/>
      <c r="E176" s="29"/>
      <c r="G176" s="2" t="s">
        <v>7</v>
      </c>
    </row>
    <row r="177" spans="1:9" ht="9.9" customHeight="1" x14ac:dyDescent="0.2">
      <c r="A177" s="2" t="s">
        <v>261</v>
      </c>
      <c r="B177" s="3" t="s">
        <v>262</v>
      </c>
      <c r="D177" s="3"/>
      <c r="E177" s="29"/>
      <c r="F177" s="31" t="s">
        <v>42</v>
      </c>
      <c r="G177" s="2" t="s">
        <v>7</v>
      </c>
      <c r="H177" s="2" t="s">
        <v>263</v>
      </c>
      <c r="I177" s="2" t="s">
        <v>70</v>
      </c>
    </row>
    <row r="178" spans="1:9" ht="9.9" customHeight="1" x14ac:dyDescent="0.2">
      <c r="A178" s="2" t="s">
        <v>267</v>
      </c>
      <c r="B178" s="2" t="s">
        <v>268</v>
      </c>
      <c r="I178" s="2" t="s">
        <v>44</v>
      </c>
    </row>
    <row r="179" spans="1:9" ht="9.9" customHeight="1" x14ac:dyDescent="0.2">
      <c r="A179" s="2" t="s">
        <v>269</v>
      </c>
      <c r="B179" s="3" t="s">
        <v>270</v>
      </c>
      <c r="D179" s="3"/>
      <c r="E179" s="29"/>
      <c r="H179" s="2" t="s">
        <v>271</v>
      </c>
      <c r="I179" s="2" t="s">
        <v>166</v>
      </c>
    </row>
    <row r="180" spans="1:9" ht="9.9" customHeight="1" x14ac:dyDescent="0.2">
      <c r="A180" s="2" t="s">
        <v>272</v>
      </c>
      <c r="B180" s="2" t="s">
        <v>275</v>
      </c>
      <c r="I180" s="2" t="s">
        <v>255</v>
      </c>
    </row>
    <row r="181" spans="1:9" ht="9.9" customHeight="1" x14ac:dyDescent="0.2">
      <c r="A181" s="2" t="s">
        <v>272</v>
      </c>
      <c r="B181" s="3" t="s">
        <v>276</v>
      </c>
      <c r="D181" s="3"/>
      <c r="F181" s="3"/>
      <c r="G181" s="2" t="s">
        <v>7</v>
      </c>
      <c r="I181" s="2" t="s">
        <v>44</v>
      </c>
    </row>
    <row r="182" spans="1:9" ht="9.9" customHeight="1" x14ac:dyDescent="0.2">
      <c r="A182" s="2" t="s">
        <v>272</v>
      </c>
      <c r="B182" s="3" t="s">
        <v>273</v>
      </c>
      <c r="D182" s="3"/>
      <c r="H182" s="2" t="s">
        <v>7</v>
      </c>
      <c r="I182" s="2" t="s">
        <v>44</v>
      </c>
    </row>
    <row r="183" spans="1:9" ht="9.9" customHeight="1" x14ac:dyDescent="0.2">
      <c r="A183" s="2" t="s">
        <v>278</v>
      </c>
      <c r="B183" s="3" t="s">
        <v>279</v>
      </c>
      <c r="D183" s="3"/>
      <c r="E183" s="29"/>
      <c r="H183" s="3" t="s">
        <v>280</v>
      </c>
      <c r="I183" s="2" t="s">
        <v>64</v>
      </c>
    </row>
    <row r="184" spans="1:9" ht="9.9" customHeight="1" x14ac:dyDescent="0.2">
      <c r="A184" s="2" t="s">
        <v>284</v>
      </c>
      <c r="B184" s="2" t="s">
        <v>285</v>
      </c>
      <c r="G184" s="2" t="s">
        <v>7</v>
      </c>
    </row>
    <row r="185" spans="1:9" ht="9.9" customHeight="1" x14ac:dyDescent="0.2">
      <c r="A185" s="2" t="s">
        <v>284</v>
      </c>
      <c r="B185" s="2" t="s">
        <v>286</v>
      </c>
      <c r="G185" s="2" t="s">
        <v>7</v>
      </c>
      <c r="I185" s="2" t="s">
        <v>97</v>
      </c>
    </row>
    <row r="186" spans="1:9" ht="9.9" customHeight="1" x14ac:dyDescent="0.2">
      <c r="A186" s="2" t="s">
        <v>287</v>
      </c>
      <c r="B186" s="2" t="s">
        <v>292</v>
      </c>
      <c r="G186" s="2" t="s">
        <v>7</v>
      </c>
      <c r="H186" s="2" t="s">
        <v>293</v>
      </c>
    </row>
    <row r="187" spans="1:9" ht="9.9" customHeight="1" x14ac:dyDescent="0.2">
      <c r="A187" s="2" t="s">
        <v>287</v>
      </c>
      <c r="B187" s="2" t="s">
        <v>294</v>
      </c>
      <c r="G187" s="2" t="s">
        <v>7</v>
      </c>
    </row>
    <row r="188" spans="1:9" ht="9.9" customHeight="1" x14ac:dyDescent="0.2">
      <c r="A188" s="2" t="s">
        <v>287</v>
      </c>
      <c r="B188" s="2" t="s">
        <v>288</v>
      </c>
      <c r="G188" s="2" t="s">
        <v>7</v>
      </c>
      <c r="H188" s="2" t="s">
        <v>289</v>
      </c>
    </row>
    <row r="189" spans="1:9" ht="9.9" customHeight="1" x14ac:dyDescent="0.2">
      <c r="A189" s="2" t="s">
        <v>287</v>
      </c>
      <c r="B189" s="2" t="s">
        <v>290</v>
      </c>
      <c r="G189" s="2" t="s">
        <v>7</v>
      </c>
      <c r="H189" s="2" t="s">
        <v>291</v>
      </c>
    </row>
    <row r="190" spans="1:9" ht="9.9" customHeight="1" x14ac:dyDescent="0.2">
      <c r="A190" s="2" t="s">
        <v>295</v>
      </c>
      <c r="B190" s="3" t="s">
        <v>296</v>
      </c>
      <c r="D190" s="3"/>
      <c r="E190" s="29"/>
      <c r="I190" s="2" t="s">
        <v>210</v>
      </c>
    </row>
    <row r="191" spans="1:9" ht="9.9" customHeight="1" x14ac:dyDescent="0.2">
      <c r="A191" s="2" t="s">
        <v>295</v>
      </c>
      <c r="B191" s="2" t="s">
        <v>297</v>
      </c>
      <c r="F191" s="31" t="s">
        <v>171</v>
      </c>
      <c r="I191" s="2" t="s">
        <v>64</v>
      </c>
    </row>
    <row r="192" spans="1:9" ht="9.9" customHeight="1" x14ac:dyDescent="0.2">
      <c r="A192" s="2" t="s">
        <v>295</v>
      </c>
      <c r="B192" s="2" t="s">
        <v>297</v>
      </c>
      <c r="F192" s="31" t="s">
        <v>298</v>
      </c>
      <c r="I192" s="2" t="s">
        <v>64</v>
      </c>
    </row>
    <row r="193" spans="1:9" ht="9.9" customHeight="1" x14ac:dyDescent="0.2">
      <c r="A193" s="2" t="s">
        <v>299</v>
      </c>
      <c r="B193" s="3" t="s">
        <v>476</v>
      </c>
      <c r="D193" s="31" t="s">
        <v>475</v>
      </c>
      <c r="E193" s="29"/>
      <c r="H193" s="2" t="s">
        <v>300</v>
      </c>
      <c r="I193" s="2" t="s">
        <v>44</v>
      </c>
    </row>
    <row r="194" spans="1:9" ht="9.9" customHeight="1" x14ac:dyDescent="0.2">
      <c r="A194" s="2" t="s">
        <v>301</v>
      </c>
      <c r="B194" s="2" t="s">
        <v>306</v>
      </c>
      <c r="G194" s="2" t="s">
        <v>7</v>
      </c>
      <c r="H194" s="2" t="s">
        <v>307</v>
      </c>
    </row>
    <row r="195" spans="1:9" ht="9.9" customHeight="1" x14ac:dyDescent="0.2">
      <c r="A195" s="2" t="s">
        <v>301</v>
      </c>
      <c r="B195" s="2" t="s">
        <v>309</v>
      </c>
      <c r="G195" s="2" t="s">
        <v>75</v>
      </c>
    </row>
    <row r="196" spans="1:9" ht="9.9" customHeight="1" x14ac:dyDescent="0.2">
      <c r="A196" s="2" t="s">
        <v>301</v>
      </c>
      <c r="B196" s="2" t="s">
        <v>304</v>
      </c>
      <c r="G196" s="2" t="s">
        <v>7</v>
      </c>
      <c r="H196" s="2" t="s">
        <v>305</v>
      </c>
    </row>
    <row r="197" spans="1:9" ht="9.9" customHeight="1" x14ac:dyDescent="0.2">
      <c r="A197" s="2" t="s">
        <v>301</v>
      </c>
      <c r="B197" s="2" t="s">
        <v>302</v>
      </c>
      <c r="G197" s="2" t="s">
        <v>75</v>
      </c>
      <c r="H197" s="2" t="s">
        <v>303</v>
      </c>
    </row>
    <row r="198" spans="1:9" ht="9.9" customHeight="1" x14ac:dyDescent="0.2">
      <c r="A198" s="2" t="s">
        <v>301</v>
      </c>
      <c r="B198" s="3" t="s">
        <v>474</v>
      </c>
      <c r="D198" s="31" t="s">
        <v>473</v>
      </c>
      <c r="E198" s="29"/>
      <c r="H198" s="2" t="s">
        <v>308</v>
      </c>
      <c r="I198" s="2" t="s">
        <v>44</v>
      </c>
    </row>
    <row r="199" spans="1:9" ht="9.9" customHeight="1" x14ac:dyDescent="0.2">
      <c r="A199" s="2" t="s">
        <v>310</v>
      </c>
      <c r="B199" s="2" t="s">
        <v>453</v>
      </c>
      <c r="G199" s="1" t="s">
        <v>72</v>
      </c>
    </row>
    <row r="200" spans="1:9" ht="9.9" customHeight="1" x14ac:dyDescent="0.2">
      <c r="A200" s="2" t="s">
        <v>310</v>
      </c>
      <c r="B200" s="2" t="s">
        <v>311</v>
      </c>
      <c r="G200" s="2" t="s">
        <v>7</v>
      </c>
      <c r="I200" s="2" t="s">
        <v>312</v>
      </c>
    </row>
    <row r="201" spans="1:9" ht="9.9" customHeight="1" x14ac:dyDescent="0.2">
      <c r="A201" s="2" t="s">
        <v>310</v>
      </c>
      <c r="B201" s="2" t="s">
        <v>452</v>
      </c>
      <c r="G201" s="1" t="s">
        <v>72</v>
      </c>
    </row>
    <row r="202" spans="1:9" ht="9.9" customHeight="1" x14ac:dyDescent="0.2">
      <c r="A202" s="2" t="s">
        <v>310</v>
      </c>
      <c r="B202" s="2" t="s">
        <v>454</v>
      </c>
      <c r="G202" s="1" t="s">
        <v>72</v>
      </c>
    </row>
    <row r="203" spans="1:9" ht="9.9" customHeight="1" x14ac:dyDescent="0.2">
      <c r="A203" s="2" t="s">
        <v>310</v>
      </c>
      <c r="B203" s="2" t="s">
        <v>313</v>
      </c>
      <c r="G203" s="2" t="s">
        <v>7</v>
      </c>
      <c r="I203" s="2" t="s">
        <v>312</v>
      </c>
    </row>
    <row r="204" spans="1:9" ht="9.9" customHeight="1" x14ac:dyDescent="0.2">
      <c r="A204" s="2" t="s">
        <v>310</v>
      </c>
      <c r="B204" s="2" t="s">
        <v>314</v>
      </c>
      <c r="G204" s="2" t="s">
        <v>75</v>
      </c>
    </row>
    <row r="205" spans="1:9" ht="9.9" customHeight="1" x14ac:dyDescent="0.2">
      <c r="A205" s="2" t="s">
        <v>315</v>
      </c>
      <c r="B205" s="2" t="s">
        <v>318</v>
      </c>
      <c r="F205" s="31" t="s">
        <v>298</v>
      </c>
      <c r="G205" s="2" t="s">
        <v>7</v>
      </c>
      <c r="I205" s="2" t="s">
        <v>70</v>
      </c>
    </row>
    <row r="206" spans="1:9" ht="9.9" customHeight="1" x14ac:dyDescent="0.2">
      <c r="A206" s="2" t="s">
        <v>315</v>
      </c>
      <c r="B206" s="3" t="s">
        <v>323</v>
      </c>
      <c r="D206" s="3"/>
      <c r="E206" s="29"/>
      <c r="F206" s="31" t="s">
        <v>15</v>
      </c>
      <c r="G206" s="3" t="s">
        <v>324</v>
      </c>
      <c r="I206" s="2" t="s">
        <v>70</v>
      </c>
    </row>
    <row r="207" spans="1:9" ht="9.9" customHeight="1" x14ac:dyDescent="0.2">
      <c r="A207" s="2" t="s">
        <v>315</v>
      </c>
      <c r="B207" s="2" t="s">
        <v>326</v>
      </c>
      <c r="I207" s="2" t="s">
        <v>44</v>
      </c>
    </row>
    <row r="208" spans="1:9" ht="9.9" customHeight="1" x14ac:dyDescent="0.2">
      <c r="A208" s="2" t="s">
        <v>315</v>
      </c>
      <c r="B208" s="2" t="s">
        <v>328</v>
      </c>
      <c r="F208" s="31" t="s">
        <v>329</v>
      </c>
      <c r="G208" s="2" t="s">
        <v>7</v>
      </c>
      <c r="I208" s="2" t="s">
        <v>70</v>
      </c>
    </row>
    <row r="209" spans="1:9" ht="9.9" customHeight="1" x14ac:dyDescent="0.2">
      <c r="A209" s="2" t="s">
        <v>315</v>
      </c>
      <c r="B209" s="2" t="s">
        <v>330</v>
      </c>
      <c r="F209" s="31" t="s">
        <v>15</v>
      </c>
      <c r="G209" s="3" t="s">
        <v>331</v>
      </c>
    </row>
    <row r="210" spans="1:9" ht="9.9" customHeight="1" x14ac:dyDescent="0.2">
      <c r="A210" s="2" t="s">
        <v>332</v>
      </c>
      <c r="B210" s="31" t="s">
        <v>491</v>
      </c>
      <c r="D210" s="3"/>
      <c r="E210" s="29"/>
      <c r="F210" s="3"/>
      <c r="G210" s="2" t="s">
        <v>72</v>
      </c>
      <c r="I210" s="2" t="s">
        <v>255</v>
      </c>
    </row>
    <row r="211" spans="1:9" ht="9.9" customHeight="1" x14ac:dyDescent="0.2">
      <c r="A211" s="2" t="s">
        <v>332</v>
      </c>
      <c r="B211" s="3" t="s">
        <v>333</v>
      </c>
      <c r="D211" s="3"/>
      <c r="E211" s="29"/>
      <c r="G211" s="2" t="s">
        <v>7</v>
      </c>
      <c r="I211" s="2" t="s">
        <v>255</v>
      </c>
    </row>
    <row r="212" spans="1:9" ht="9.9" customHeight="1" x14ac:dyDescent="0.2">
      <c r="A212" s="2" t="s">
        <v>332</v>
      </c>
      <c r="B212" s="3" t="s">
        <v>334</v>
      </c>
      <c r="D212" s="3"/>
      <c r="E212" s="29"/>
      <c r="G212" s="2" t="s">
        <v>75</v>
      </c>
      <c r="I212" s="2" t="s">
        <v>255</v>
      </c>
    </row>
    <row r="213" spans="1:9" ht="9.9" customHeight="1" x14ac:dyDescent="0.2">
      <c r="A213" s="2" t="s">
        <v>332</v>
      </c>
      <c r="B213" s="31" t="s">
        <v>447</v>
      </c>
      <c r="D213" s="31"/>
      <c r="E213" s="29"/>
      <c r="I213" s="2" t="s">
        <v>44</v>
      </c>
    </row>
    <row r="214" spans="1:9" ht="9.9" customHeight="1" x14ac:dyDescent="0.2">
      <c r="A214" s="2" t="s">
        <v>335</v>
      </c>
      <c r="B214" s="3" t="s">
        <v>336</v>
      </c>
      <c r="D214" s="3"/>
      <c r="E214" s="29"/>
      <c r="G214" s="2" t="s">
        <v>337</v>
      </c>
      <c r="I214" s="2" t="s">
        <v>44</v>
      </c>
    </row>
    <row r="215" spans="1:9" ht="9.9" customHeight="1" x14ac:dyDescent="0.2">
      <c r="A215" s="2" t="s">
        <v>335</v>
      </c>
      <c r="B215" s="2" t="s">
        <v>338</v>
      </c>
    </row>
    <row r="216" spans="1:9" ht="9.9" customHeight="1" x14ac:dyDescent="0.2">
      <c r="A216" s="2" t="s">
        <v>335</v>
      </c>
      <c r="B216" s="2" t="s">
        <v>339</v>
      </c>
      <c r="I216" s="2" t="s">
        <v>255</v>
      </c>
    </row>
    <row r="217" spans="1:9" ht="9.9" customHeight="1" x14ac:dyDescent="0.2">
      <c r="A217" s="2" t="s">
        <v>335</v>
      </c>
      <c r="B217" s="2" t="s">
        <v>340</v>
      </c>
      <c r="I217" s="2" t="s">
        <v>341</v>
      </c>
    </row>
    <row r="218" spans="1:9" ht="9.9" customHeight="1" x14ac:dyDescent="0.2">
      <c r="A218" s="2" t="s">
        <v>335</v>
      </c>
      <c r="B218" s="2" t="s">
        <v>342</v>
      </c>
      <c r="D218" s="2" t="s">
        <v>472</v>
      </c>
      <c r="I218" s="2" t="s">
        <v>342</v>
      </c>
    </row>
    <row r="219" spans="1:9" ht="9.9" customHeight="1" x14ac:dyDescent="0.2">
      <c r="A219" s="2" t="s">
        <v>343</v>
      </c>
      <c r="B219" s="3" t="s">
        <v>417</v>
      </c>
      <c r="D219" s="3"/>
      <c r="E219" s="29"/>
      <c r="F219" s="31" t="s">
        <v>15</v>
      </c>
      <c r="G219" s="2" t="s">
        <v>241</v>
      </c>
      <c r="H219" s="2" t="s">
        <v>418</v>
      </c>
      <c r="I219" s="2" t="s">
        <v>44</v>
      </c>
    </row>
    <row r="220" spans="1:9" ht="9.9" customHeight="1" x14ac:dyDescent="0.2">
      <c r="A220" s="2" t="s">
        <v>343</v>
      </c>
      <c r="B220" s="3" t="s">
        <v>407</v>
      </c>
      <c r="D220" s="3"/>
      <c r="E220" s="29"/>
      <c r="F220" s="31" t="s">
        <v>298</v>
      </c>
      <c r="G220" s="2" t="s">
        <v>16</v>
      </c>
      <c r="H220" s="3" t="s">
        <v>408</v>
      </c>
      <c r="I220" s="2" t="s">
        <v>354</v>
      </c>
    </row>
    <row r="221" spans="1:9" ht="9.9" customHeight="1" x14ac:dyDescent="0.2">
      <c r="A221" s="2" t="s">
        <v>343</v>
      </c>
      <c r="B221" s="3" t="s">
        <v>407</v>
      </c>
      <c r="D221" s="3"/>
      <c r="E221" s="29"/>
      <c r="F221" s="31" t="s">
        <v>186</v>
      </c>
      <c r="G221" s="2" t="s">
        <v>16</v>
      </c>
      <c r="H221" s="3" t="s">
        <v>414</v>
      </c>
      <c r="I221" s="2" t="s">
        <v>354</v>
      </c>
    </row>
    <row r="222" spans="1:9" ht="9.9" customHeight="1" x14ac:dyDescent="0.2">
      <c r="A222" s="2" t="s">
        <v>343</v>
      </c>
      <c r="B222" s="3" t="s">
        <v>392</v>
      </c>
      <c r="D222" s="3"/>
      <c r="E222" s="29"/>
      <c r="F222" s="31" t="s">
        <v>48</v>
      </c>
      <c r="G222" s="3" t="s">
        <v>393</v>
      </c>
      <c r="H222" s="3" t="s">
        <v>394</v>
      </c>
      <c r="I222" s="2" t="s">
        <v>114</v>
      </c>
    </row>
    <row r="223" spans="1:9" ht="9.9" customHeight="1" x14ac:dyDescent="0.2">
      <c r="A223" s="2" t="s">
        <v>343</v>
      </c>
      <c r="B223" s="3" t="s">
        <v>351</v>
      </c>
      <c r="D223" s="3"/>
      <c r="E223" s="29"/>
      <c r="F223" s="3" t="s">
        <v>42</v>
      </c>
      <c r="G223" s="2" t="s">
        <v>83</v>
      </c>
      <c r="H223" s="3" t="s">
        <v>352</v>
      </c>
      <c r="I223" s="2" t="s">
        <v>114</v>
      </c>
    </row>
    <row r="224" spans="1:9" ht="9.9" customHeight="1" x14ac:dyDescent="0.2">
      <c r="A224" s="2" t="s">
        <v>343</v>
      </c>
      <c r="B224" s="3" t="s">
        <v>390</v>
      </c>
      <c r="D224" s="3"/>
      <c r="E224" s="29"/>
      <c r="F224" s="3" t="s">
        <v>186</v>
      </c>
      <c r="G224" s="2" t="s">
        <v>16</v>
      </c>
      <c r="H224" s="3" t="s">
        <v>391</v>
      </c>
      <c r="I224" s="2" t="s">
        <v>114</v>
      </c>
    </row>
    <row r="225" spans="1:9" ht="9.9" customHeight="1" x14ac:dyDescent="0.2">
      <c r="A225" s="2" t="s">
        <v>343</v>
      </c>
      <c r="B225" s="3" t="s">
        <v>409</v>
      </c>
      <c r="D225" s="3"/>
      <c r="E225" s="29"/>
      <c r="F225" s="31" t="s">
        <v>52</v>
      </c>
      <c r="G225" s="2" t="s">
        <v>83</v>
      </c>
      <c r="H225" s="3" t="s">
        <v>410</v>
      </c>
      <c r="I225" s="2" t="s">
        <v>114</v>
      </c>
    </row>
    <row r="226" spans="1:9" ht="9.9" customHeight="1" x14ac:dyDescent="0.2">
      <c r="A226" s="2" t="s">
        <v>343</v>
      </c>
      <c r="B226" s="3" t="s">
        <v>353</v>
      </c>
      <c r="D226" s="3"/>
      <c r="E226" s="29"/>
      <c r="F226" s="31" t="s">
        <v>42</v>
      </c>
      <c r="G226" s="2" t="s">
        <v>16</v>
      </c>
      <c r="H226" s="3" t="s">
        <v>352</v>
      </c>
      <c r="I226" s="2" t="s">
        <v>354</v>
      </c>
    </row>
    <row r="227" spans="1:9" ht="9.9" customHeight="1" x14ac:dyDescent="0.2">
      <c r="A227" s="2" t="s">
        <v>343</v>
      </c>
      <c r="B227" s="3" t="s">
        <v>353</v>
      </c>
      <c r="D227" s="3"/>
      <c r="E227" s="29"/>
      <c r="F227" s="31" t="s">
        <v>186</v>
      </c>
      <c r="G227" s="2" t="s">
        <v>83</v>
      </c>
      <c r="H227" s="3" t="s">
        <v>391</v>
      </c>
      <c r="I227" s="2" t="s">
        <v>354</v>
      </c>
    </row>
    <row r="228" spans="1:9" ht="9.9" customHeight="1" x14ac:dyDescent="0.2">
      <c r="A228" s="2" t="s">
        <v>343</v>
      </c>
      <c r="B228" s="3" t="s">
        <v>355</v>
      </c>
      <c r="D228" s="3"/>
      <c r="E228" s="29"/>
      <c r="F228" s="31" t="s">
        <v>186</v>
      </c>
      <c r="G228" s="2" t="s">
        <v>72</v>
      </c>
      <c r="H228" s="3" t="s">
        <v>356</v>
      </c>
      <c r="I228" s="2" t="s">
        <v>9</v>
      </c>
    </row>
    <row r="229" spans="1:9" ht="9.9" customHeight="1" x14ac:dyDescent="0.2">
      <c r="A229" s="2" t="s">
        <v>343</v>
      </c>
      <c r="B229" s="3" t="s">
        <v>355</v>
      </c>
      <c r="D229" s="3"/>
      <c r="E229" s="29"/>
      <c r="F229" s="31" t="s">
        <v>186</v>
      </c>
      <c r="G229" s="2" t="s">
        <v>75</v>
      </c>
      <c r="H229" s="3" t="s">
        <v>395</v>
      </c>
      <c r="I229" s="2" t="s">
        <v>9</v>
      </c>
    </row>
    <row r="230" spans="1:9" ht="9.9" customHeight="1" x14ac:dyDescent="0.2">
      <c r="A230" s="2" t="s">
        <v>343</v>
      </c>
      <c r="B230" s="3" t="s">
        <v>355</v>
      </c>
      <c r="D230" s="3"/>
      <c r="E230" s="29"/>
      <c r="F230" s="31" t="s">
        <v>186</v>
      </c>
      <c r="G230" s="2" t="s">
        <v>75</v>
      </c>
      <c r="H230" s="3" t="s">
        <v>396</v>
      </c>
      <c r="I230" s="2" t="s">
        <v>9</v>
      </c>
    </row>
    <row r="231" spans="1:9" ht="9.9" customHeight="1" x14ac:dyDescent="0.2">
      <c r="A231" s="2" t="s">
        <v>343</v>
      </c>
      <c r="B231" s="3" t="s">
        <v>355</v>
      </c>
      <c r="D231" s="3"/>
      <c r="E231" s="29"/>
      <c r="F231" s="31" t="s">
        <v>186</v>
      </c>
      <c r="G231" s="2" t="s">
        <v>72</v>
      </c>
      <c r="H231" s="3" t="s">
        <v>397</v>
      </c>
      <c r="I231" s="2" t="s">
        <v>9</v>
      </c>
    </row>
    <row r="232" spans="1:9" ht="9.9" customHeight="1" x14ac:dyDescent="0.2">
      <c r="A232" s="2" t="s">
        <v>343</v>
      </c>
      <c r="B232" s="3" t="s">
        <v>355</v>
      </c>
      <c r="D232" s="3"/>
      <c r="E232" s="29"/>
      <c r="F232" s="31" t="s">
        <v>186</v>
      </c>
      <c r="G232" s="2" t="s">
        <v>75</v>
      </c>
      <c r="H232" s="2" t="s">
        <v>398</v>
      </c>
      <c r="I232" s="2" t="s">
        <v>9</v>
      </c>
    </row>
    <row r="233" spans="1:9" ht="9.9" customHeight="1" x14ac:dyDescent="0.2">
      <c r="A233" s="2" t="s">
        <v>343</v>
      </c>
      <c r="B233" s="3" t="s">
        <v>355</v>
      </c>
      <c r="D233" s="3"/>
      <c r="E233" s="29"/>
      <c r="F233" s="31" t="s">
        <v>42</v>
      </c>
      <c r="G233" s="2" t="s">
        <v>72</v>
      </c>
      <c r="H233" s="3" t="s">
        <v>399</v>
      </c>
      <c r="I233" s="2" t="s">
        <v>9</v>
      </c>
    </row>
    <row r="234" spans="1:9" ht="9.9" customHeight="1" x14ac:dyDescent="0.2">
      <c r="A234" s="2" t="s">
        <v>343</v>
      </c>
      <c r="B234" s="3" t="s">
        <v>355</v>
      </c>
      <c r="D234" s="3"/>
      <c r="E234" s="29"/>
      <c r="F234" s="31" t="s">
        <v>52</v>
      </c>
      <c r="G234" s="2" t="s">
        <v>11</v>
      </c>
      <c r="H234" s="3" t="s">
        <v>400</v>
      </c>
      <c r="I234" s="2" t="s">
        <v>9</v>
      </c>
    </row>
    <row r="235" spans="1:9" ht="9.9" customHeight="1" x14ac:dyDescent="0.2">
      <c r="A235" s="2" t="s">
        <v>343</v>
      </c>
      <c r="B235" s="3" t="s">
        <v>355</v>
      </c>
      <c r="D235" s="3"/>
      <c r="E235" s="29"/>
      <c r="F235" s="31" t="s">
        <v>370</v>
      </c>
      <c r="G235" s="2" t="s">
        <v>72</v>
      </c>
      <c r="H235" s="3" t="s">
        <v>401</v>
      </c>
      <c r="I235" s="2" t="s">
        <v>9</v>
      </c>
    </row>
    <row r="236" spans="1:9" ht="9.9" customHeight="1" x14ac:dyDescent="0.2">
      <c r="A236" s="2" t="s">
        <v>343</v>
      </c>
      <c r="B236" s="3" t="s">
        <v>355</v>
      </c>
      <c r="D236" s="3"/>
      <c r="E236" s="29"/>
      <c r="F236" s="31" t="s">
        <v>60</v>
      </c>
      <c r="G236" s="2" t="s">
        <v>72</v>
      </c>
      <c r="H236" s="31" t="s">
        <v>402</v>
      </c>
      <c r="I236" s="2" t="s">
        <v>9</v>
      </c>
    </row>
    <row r="237" spans="1:9" ht="9.9" customHeight="1" x14ac:dyDescent="0.2">
      <c r="A237" s="2" t="s">
        <v>343</v>
      </c>
      <c r="B237" s="3" t="s">
        <v>355</v>
      </c>
      <c r="D237" s="3"/>
      <c r="E237" s="29"/>
      <c r="F237" s="31" t="s">
        <v>60</v>
      </c>
      <c r="G237" s="2" t="s">
        <v>75</v>
      </c>
      <c r="H237" s="3" t="s">
        <v>403</v>
      </c>
      <c r="I237" s="2" t="s">
        <v>9</v>
      </c>
    </row>
    <row r="238" spans="1:9" ht="9.9" customHeight="1" x14ac:dyDescent="0.2">
      <c r="A238" s="2" t="s">
        <v>343</v>
      </c>
      <c r="B238" s="3" t="s">
        <v>355</v>
      </c>
      <c r="D238" s="3"/>
      <c r="E238" s="29"/>
      <c r="F238" s="31" t="s">
        <v>15</v>
      </c>
      <c r="G238" s="2" t="s">
        <v>72</v>
      </c>
      <c r="H238" s="3" t="s">
        <v>404</v>
      </c>
      <c r="I238" s="2" t="s">
        <v>9</v>
      </c>
    </row>
    <row r="239" spans="1:9" ht="9.9" customHeight="1" x14ac:dyDescent="0.2">
      <c r="A239" s="2" t="s">
        <v>343</v>
      </c>
      <c r="B239" s="3" t="s">
        <v>411</v>
      </c>
      <c r="D239" s="3"/>
      <c r="E239" s="29"/>
      <c r="F239" s="31" t="s">
        <v>298</v>
      </c>
      <c r="G239" s="2" t="s">
        <v>75</v>
      </c>
      <c r="H239" s="3" t="s">
        <v>412</v>
      </c>
      <c r="I239" s="3" t="s">
        <v>413</v>
      </c>
    </row>
    <row r="240" spans="1:9" ht="9.9" customHeight="1" x14ac:dyDescent="0.2">
      <c r="A240" s="2" t="s">
        <v>343</v>
      </c>
      <c r="B240" s="2" t="s">
        <v>470</v>
      </c>
      <c r="D240" s="2" t="s">
        <v>468</v>
      </c>
      <c r="G240" s="1" t="s">
        <v>556</v>
      </c>
      <c r="H240" s="2" t="s">
        <v>461</v>
      </c>
      <c r="I240" s="2" t="s">
        <v>44</v>
      </c>
    </row>
    <row r="241" spans="1:9" ht="9.9" customHeight="1" x14ac:dyDescent="0.2">
      <c r="A241" s="2" t="s">
        <v>343</v>
      </c>
      <c r="B241" s="2" t="s">
        <v>470</v>
      </c>
      <c r="D241" s="2" t="s">
        <v>468</v>
      </c>
      <c r="G241" s="1" t="s">
        <v>556</v>
      </c>
      <c r="H241" s="2" t="s">
        <v>462</v>
      </c>
      <c r="I241" s="2" t="s">
        <v>44</v>
      </c>
    </row>
    <row r="242" spans="1:9" ht="9.9" customHeight="1" x14ac:dyDescent="0.2">
      <c r="A242" s="2" t="s">
        <v>343</v>
      </c>
      <c r="B242" s="2" t="s">
        <v>357</v>
      </c>
      <c r="F242" s="3"/>
      <c r="G242" s="2" t="s">
        <v>358</v>
      </c>
      <c r="H242" s="2" t="s">
        <v>359</v>
      </c>
      <c r="I242" s="2" t="s">
        <v>70</v>
      </c>
    </row>
    <row r="243" spans="1:9" ht="9.9" customHeight="1" x14ac:dyDescent="0.2">
      <c r="A243" s="2" t="s">
        <v>343</v>
      </c>
      <c r="B243" s="2" t="s">
        <v>374</v>
      </c>
      <c r="F243" s="3"/>
      <c r="G243" s="2" t="s">
        <v>361</v>
      </c>
      <c r="H243" s="2" t="s">
        <v>375</v>
      </c>
      <c r="I243" s="2" t="s">
        <v>70</v>
      </c>
    </row>
    <row r="244" spans="1:9" ht="9.9" customHeight="1" x14ac:dyDescent="0.2">
      <c r="A244" s="2" t="s">
        <v>343</v>
      </c>
      <c r="B244" s="2" t="s">
        <v>360</v>
      </c>
      <c r="F244" s="3"/>
      <c r="G244" s="2" t="s">
        <v>361</v>
      </c>
      <c r="H244" s="2" t="s">
        <v>362</v>
      </c>
      <c r="I244" s="2" t="s">
        <v>70</v>
      </c>
    </row>
    <row r="245" spans="1:9" ht="9.9" customHeight="1" x14ac:dyDescent="0.2">
      <c r="A245" s="2" t="s">
        <v>343</v>
      </c>
      <c r="B245" s="2" t="s">
        <v>388</v>
      </c>
      <c r="F245" s="3"/>
      <c r="G245" s="2" t="s">
        <v>361</v>
      </c>
      <c r="H245" s="2" t="s">
        <v>389</v>
      </c>
      <c r="I245" s="2" t="s">
        <v>70</v>
      </c>
    </row>
    <row r="246" spans="1:9" ht="9.9" customHeight="1" x14ac:dyDescent="0.2">
      <c r="A246" s="2" t="s">
        <v>343</v>
      </c>
      <c r="B246" s="2" t="s">
        <v>380</v>
      </c>
      <c r="F246" s="3"/>
      <c r="G246" s="2" t="s">
        <v>358</v>
      </c>
      <c r="H246" s="2" t="s">
        <v>381</v>
      </c>
      <c r="I246" s="2" t="s">
        <v>70</v>
      </c>
    </row>
    <row r="247" spans="1:9" ht="9.9" customHeight="1" x14ac:dyDescent="0.2">
      <c r="A247" s="2" t="s">
        <v>343</v>
      </c>
      <c r="B247" s="2" t="s">
        <v>378</v>
      </c>
      <c r="F247" s="3"/>
      <c r="G247" s="2" t="s">
        <v>358</v>
      </c>
      <c r="H247" s="2" t="s">
        <v>379</v>
      </c>
      <c r="I247" s="2" t="s">
        <v>70</v>
      </c>
    </row>
    <row r="248" spans="1:9" ht="9.9" customHeight="1" x14ac:dyDescent="0.2">
      <c r="A248" s="2" t="s">
        <v>343</v>
      </c>
      <c r="B248" s="2" t="s">
        <v>365</v>
      </c>
      <c r="F248" s="3"/>
      <c r="G248" s="2" t="s">
        <v>358</v>
      </c>
      <c r="H248" s="2" t="s">
        <v>366</v>
      </c>
      <c r="I248" s="2" t="s">
        <v>70</v>
      </c>
    </row>
    <row r="249" spans="1:9" ht="9.9" customHeight="1" x14ac:dyDescent="0.2">
      <c r="A249" s="2" t="s">
        <v>343</v>
      </c>
      <c r="B249" s="2" t="s">
        <v>384</v>
      </c>
      <c r="F249" s="3"/>
      <c r="G249" s="2" t="s">
        <v>358</v>
      </c>
      <c r="H249" s="2" t="s">
        <v>385</v>
      </c>
      <c r="I249" s="2" t="s">
        <v>70</v>
      </c>
    </row>
    <row r="250" spans="1:9" ht="9.9" customHeight="1" x14ac:dyDescent="0.2">
      <c r="A250" s="2" t="s">
        <v>343</v>
      </c>
      <c r="B250" s="2" t="s">
        <v>382</v>
      </c>
      <c r="F250" s="3"/>
      <c r="G250" s="2" t="s">
        <v>358</v>
      </c>
      <c r="H250" s="2" t="s">
        <v>383</v>
      </c>
      <c r="I250" s="2" t="s">
        <v>70</v>
      </c>
    </row>
    <row r="251" spans="1:9" ht="9.9" customHeight="1" x14ac:dyDescent="0.2">
      <c r="A251" s="2" t="s">
        <v>343</v>
      </c>
      <c r="B251" s="2" t="s">
        <v>386</v>
      </c>
      <c r="F251" s="3"/>
      <c r="G251" s="2" t="s">
        <v>361</v>
      </c>
      <c r="H251" s="2" t="s">
        <v>387</v>
      </c>
      <c r="I251" s="2" t="s">
        <v>70</v>
      </c>
    </row>
    <row r="252" spans="1:9" ht="9.9" customHeight="1" x14ac:dyDescent="0.2">
      <c r="A252" s="2" t="s">
        <v>343</v>
      </c>
      <c r="B252" s="2" t="s">
        <v>363</v>
      </c>
      <c r="F252" s="3"/>
      <c r="G252" s="2" t="s">
        <v>361</v>
      </c>
      <c r="H252" s="2" t="s">
        <v>364</v>
      </c>
      <c r="I252" s="2" t="s">
        <v>70</v>
      </c>
    </row>
    <row r="253" spans="1:9" ht="9.9" customHeight="1" x14ac:dyDescent="0.2">
      <c r="A253" s="2" t="s">
        <v>343</v>
      </c>
      <c r="B253" s="2" t="s">
        <v>405</v>
      </c>
      <c r="F253" s="3"/>
      <c r="G253" s="2" t="s">
        <v>361</v>
      </c>
      <c r="H253" s="2" t="s">
        <v>406</v>
      </c>
      <c r="I253" s="2" t="s">
        <v>70</v>
      </c>
    </row>
    <row r="254" spans="1:9" ht="9.9" customHeight="1" x14ac:dyDescent="0.2">
      <c r="A254" s="2" t="s">
        <v>343</v>
      </c>
      <c r="B254" s="3" t="s">
        <v>415</v>
      </c>
      <c r="D254" s="3"/>
      <c r="E254" s="29"/>
      <c r="F254" s="31" t="s">
        <v>42</v>
      </c>
      <c r="G254" s="2" t="s">
        <v>241</v>
      </c>
      <c r="H254" s="2" t="s">
        <v>416</v>
      </c>
      <c r="I254" s="2" t="s">
        <v>44</v>
      </c>
    </row>
    <row r="255" spans="1:9" ht="9.9" customHeight="1" x14ac:dyDescent="0.2">
      <c r="A255" s="2" t="s">
        <v>343</v>
      </c>
      <c r="B255" s="3" t="s">
        <v>367</v>
      </c>
      <c r="D255" s="3"/>
      <c r="E255" s="29"/>
      <c r="F255" s="31" t="s">
        <v>320</v>
      </c>
      <c r="G255" s="2" t="s">
        <v>81</v>
      </c>
      <c r="H255" s="3" t="s">
        <v>368</v>
      </c>
      <c r="I255" s="2" t="s">
        <v>80</v>
      </c>
    </row>
    <row r="256" spans="1:9" ht="9.9" customHeight="1" x14ac:dyDescent="0.2">
      <c r="A256" s="2" t="s">
        <v>343</v>
      </c>
      <c r="B256" s="3" t="s">
        <v>376</v>
      </c>
      <c r="D256" s="3"/>
      <c r="E256" s="29"/>
      <c r="F256" s="31" t="s">
        <v>48</v>
      </c>
      <c r="G256" s="2" t="s">
        <v>81</v>
      </c>
      <c r="H256" s="3" t="s">
        <v>377</v>
      </c>
      <c r="I256" s="2" t="s">
        <v>80</v>
      </c>
    </row>
    <row r="257" spans="1:9" ht="9.9" customHeight="1" x14ac:dyDescent="0.2">
      <c r="A257" s="2" t="s">
        <v>343</v>
      </c>
      <c r="B257" s="3" t="s">
        <v>369</v>
      </c>
      <c r="D257" s="3"/>
      <c r="E257" s="29"/>
      <c r="F257" s="31" t="s">
        <v>370</v>
      </c>
      <c r="G257" s="2" t="s">
        <v>81</v>
      </c>
      <c r="H257" s="31" t="s">
        <v>371</v>
      </c>
      <c r="I257" s="2" t="s">
        <v>80</v>
      </c>
    </row>
    <row r="258" spans="1:9" ht="9.9" customHeight="1" x14ac:dyDescent="0.2">
      <c r="A258" s="2" t="s">
        <v>343</v>
      </c>
      <c r="B258" s="3" t="s">
        <v>372</v>
      </c>
      <c r="D258" s="3"/>
      <c r="E258" s="29"/>
      <c r="F258" s="31" t="s">
        <v>171</v>
      </c>
      <c r="G258" s="2" t="s">
        <v>81</v>
      </c>
      <c r="H258" s="3" t="s">
        <v>373</v>
      </c>
      <c r="I258" s="2" t="s">
        <v>80</v>
      </c>
    </row>
    <row r="259" spans="1:9" ht="9.9" customHeight="1" x14ac:dyDescent="0.2">
      <c r="A259" s="2" t="s">
        <v>343</v>
      </c>
      <c r="B259" s="3" t="s">
        <v>419</v>
      </c>
      <c r="D259" s="3"/>
      <c r="E259" s="29"/>
      <c r="G259" s="2" t="s">
        <v>7</v>
      </c>
      <c r="H259" s="3" t="s">
        <v>420</v>
      </c>
      <c r="I259" s="2" t="s">
        <v>213</v>
      </c>
    </row>
    <row r="260" spans="1:9" ht="9.9" customHeight="1" x14ac:dyDescent="0.2">
      <c r="A260" s="2" t="s">
        <v>343</v>
      </c>
      <c r="B260" s="3" t="s">
        <v>421</v>
      </c>
      <c r="D260" s="3"/>
      <c r="E260" s="29"/>
      <c r="G260" s="2" t="s">
        <v>7</v>
      </c>
      <c r="H260" s="3" t="s">
        <v>422</v>
      </c>
      <c r="I260" s="2" t="s">
        <v>213</v>
      </c>
    </row>
    <row r="261" spans="1:9" ht="9.9" customHeight="1" x14ac:dyDescent="0.2">
      <c r="A261" s="2" t="s">
        <v>343</v>
      </c>
      <c r="B261" s="2" t="s">
        <v>459</v>
      </c>
      <c r="D261" s="2" t="s">
        <v>468</v>
      </c>
      <c r="G261" s="1" t="s">
        <v>556</v>
      </c>
      <c r="H261" s="2" t="s">
        <v>460</v>
      </c>
      <c r="I261" s="2" t="s">
        <v>213</v>
      </c>
    </row>
    <row r="262" spans="1:9" ht="9.9" customHeight="1" x14ac:dyDescent="0.2">
      <c r="A262" s="2" t="s">
        <v>343</v>
      </c>
      <c r="B262" s="3" t="s">
        <v>423</v>
      </c>
      <c r="D262" s="3"/>
      <c r="E262" s="29"/>
      <c r="G262" s="2" t="s">
        <v>7</v>
      </c>
      <c r="H262" s="3" t="s">
        <v>424</v>
      </c>
      <c r="I262" s="2" t="s">
        <v>213</v>
      </c>
    </row>
    <row r="263" spans="1:9" ht="9.9" customHeight="1" x14ac:dyDescent="0.2">
      <c r="A263" s="2" t="s">
        <v>343</v>
      </c>
      <c r="B263" s="3" t="s">
        <v>425</v>
      </c>
      <c r="D263" s="3"/>
      <c r="E263" s="29"/>
      <c r="G263" s="2" t="s">
        <v>7</v>
      </c>
      <c r="H263" s="3" t="s">
        <v>426</v>
      </c>
      <c r="I263" s="2" t="s">
        <v>213</v>
      </c>
    </row>
    <row r="264" spans="1:9" ht="9.9" customHeight="1" x14ac:dyDescent="0.2">
      <c r="A264" s="2" t="s">
        <v>343</v>
      </c>
      <c r="B264" s="3" t="s">
        <v>427</v>
      </c>
      <c r="D264" s="3"/>
      <c r="E264" s="29"/>
      <c r="G264" s="2" t="s">
        <v>7</v>
      </c>
      <c r="H264" s="3" t="s">
        <v>428</v>
      </c>
      <c r="I264" s="2" t="s">
        <v>213</v>
      </c>
    </row>
    <row r="265" spans="1:9" ht="9.9" customHeight="1" x14ac:dyDescent="0.2">
      <c r="A265" s="2" t="s">
        <v>343</v>
      </c>
      <c r="B265" s="3" t="s">
        <v>429</v>
      </c>
      <c r="D265" s="3"/>
      <c r="E265" s="29"/>
      <c r="G265" s="2" t="s">
        <v>7</v>
      </c>
      <c r="H265" s="3" t="s">
        <v>430</v>
      </c>
      <c r="I265" s="2" t="s">
        <v>213</v>
      </c>
    </row>
    <row r="266" spans="1:9" ht="9.9" customHeight="1" x14ac:dyDescent="0.2">
      <c r="A266" s="2" t="s">
        <v>343</v>
      </c>
      <c r="B266" s="2" t="s">
        <v>466</v>
      </c>
      <c r="D266" s="2" t="s">
        <v>468</v>
      </c>
      <c r="G266" s="1" t="s">
        <v>556</v>
      </c>
      <c r="H266" s="2" t="s">
        <v>458</v>
      </c>
      <c r="I266" s="2" t="s">
        <v>469</v>
      </c>
    </row>
    <row r="267" spans="1:9" ht="9.9" customHeight="1" x14ac:dyDescent="0.2">
      <c r="A267" s="2" t="s">
        <v>343</v>
      </c>
      <c r="B267" s="2" t="s">
        <v>463</v>
      </c>
      <c r="D267" s="2" t="s">
        <v>468</v>
      </c>
      <c r="G267" s="1" t="s">
        <v>556</v>
      </c>
      <c r="H267" s="2" t="s">
        <v>464</v>
      </c>
      <c r="I267" s="2" t="s">
        <v>44</v>
      </c>
    </row>
    <row r="268" spans="1:9" ht="9.9" customHeight="1" x14ac:dyDescent="0.2">
      <c r="A268" s="2" t="s">
        <v>343</v>
      </c>
      <c r="B268" s="3" t="s">
        <v>347</v>
      </c>
      <c r="D268" s="3"/>
      <c r="E268" s="29"/>
      <c r="F268" s="31" t="s">
        <v>348</v>
      </c>
      <c r="G268" s="2" t="s">
        <v>83</v>
      </c>
      <c r="H268" s="3" t="s">
        <v>349</v>
      </c>
      <c r="I268" s="2" t="s">
        <v>114</v>
      </c>
    </row>
    <row r="269" spans="1:9" ht="9.9" customHeight="1" x14ac:dyDescent="0.2">
      <c r="A269" s="2" t="s">
        <v>343</v>
      </c>
      <c r="B269" s="3" t="s">
        <v>347</v>
      </c>
      <c r="D269" s="3"/>
      <c r="E269" s="29"/>
      <c r="F269" s="31" t="s">
        <v>48</v>
      </c>
      <c r="G269" s="2" t="s">
        <v>83</v>
      </c>
      <c r="H269" s="3" t="s">
        <v>350</v>
      </c>
      <c r="I269" s="2" t="s">
        <v>114</v>
      </c>
    </row>
    <row r="270" spans="1:9" ht="9.9" customHeight="1" x14ac:dyDescent="0.2">
      <c r="A270" s="2" t="s">
        <v>343</v>
      </c>
      <c r="B270" s="2" t="s">
        <v>471</v>
      </c>
      <c r="D270" s="2" t="s">
        <v>468</v>
      </c>
      <c r="G270" s="1" t="s">
        <v>556</v>
      </c>
      <c r="H270" s="2" t="s">
        <v>465</v>
      </c>
      <c r="I270" s="2" t="s">
        <v>44</v>
      </c>
    </row>
  </sheetData>
  <sortState ref="A3:L270">
    <sortCondition ref="E3:E270"/>
  </sortState>
  <pageMargins left="0.59055118110236227" right="0" top="0.98425196850393704" bottom="0.98425196850393704" header="0.51181102362204722" footer="0.51181102362204722"/>
  <pageSetup paperSize="9" orientation="landscape" r:id="rId1"/>
  <headerFooter alignWithMargins="0">
    <oddHeader>&amp;L&amp;8F.G. van Herwaarden&amp;C&amp;8Tabblad:&amp;"Arial,Vet" &amp;12&amp;A&amp;R&amp;"Arial,Cursief"Confidential</oddHeader>
    <oddFooter>&amp;L&amp;8Bestand: &amp;F&amp;C&amp;8&amp;D&amp;R&amp;8&amp;P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="120" zoomScaleNormal="120" workbookViewId="0">
      <pane ySplit="1" topLeftCell="A11" activePane="bottomLeft" state="frozen"/>
      <selection pane="bottomLeft" activeCell="M44" sqref="M44"/>
    </sheetView>
  </sheetViews>
  <sheetFormatPr defaultColWidth="9.109375" defaultRowHeight="11.25" customHeight="1" x14ac:dyDescent="0.2"/>
  <cols>
    <col min="1" max="1" width="2.6640625" style="2" bestFit="1" customWidth="1"/>
    <col min="2" max="2" width="10.33203125" style="2" customWidth="1"/>
    <col min="3" max="3" width="21.88671875" style="2" bestFit="1" customWidth="1"/>
    <col min="4" max="4" width="4" style="29" bestFit="1" customWidth="1"/>
    <col min="5" max="5" width="28.33203125" style="2" bestFit="1" customWidth="1"/>
    <col min="6" max="6" width="3.44140625" style="30" bestFit="1" customWidth="1"/>
    <col min="7" max="7" width="4.5546875" style="31" bestFit="1" customWidth="1"/>
    <col min="8" max="8" width="7.109375" style="2" bestFit="1" customWidth="1"/>
    <col min="9" max="9" width="9.5546875" style="2" bestFit="1" customWidth="1"/>
    <col min="10" max="10" width="8.44140625" style="2" bestFit="1" customWidth="1"/>
    <col min="11" max="11" width="4.44140625" style="2" bestFit="1" customWidth="1"/>
    <col min="12" max="13" width="11" style="2" bestFit="1" customWidth="1"/>
    <col min="14" max="16384" width="9.109375" style="2"/>
  </cols>
  <sheetData>
    <row r="1" spans="1:13" ht="11.25" customHeight="1" x14ac:dyDescent="0.2">
      <c r="B1" s="36" t="s">
        <v>0</v>
      </c>
      <c r="C1" s="36" t="s">
        <v>1</v>
      </c>
      <c r="D1" s="37" t="s">
        <v>515</v>
      </c>
      <c r="E1" s="36" t="s">
        <v>467</v>
      </c>
      <c r="F1" s="38" t="s">
        <v>570</v>
      </c>
      <c r="G1" s="39" t="s">
        <v>516</v>
      </c>
      <c r="H1" s="36" t="s">
        <v>2</v>
      </c>
      <c r="I1" s="36" t="s">
        <v>3</v>
      </c>
      <c r="J1" s="36" t="s">
        <v>4</v>
      </c>
      <c r="K1" s="36" t="s">
        <v>569</v>
      </c>
      <c r="L1" s="2">
        <v>2.2037100000000001</v>
      </c>
    </row>
    <row r="2" spans="1:13" ht="11.25" customHeight="1" x14ac:dyDescent="0.2">
      <c r="B2" s="40"/>
      <c r="C2" s="40"/>
      <c r="D2" s="27"/>
      <c r="E2" s="40"/>
      <c r="F2" s="41"/>
      <c r="G2" s="42"/>
      <c r="H2" s="40"/>
      <c r="I2" s="40"/>
      <c r="J2" s="40"/>
      <c r="K2" s="40"/>
      <c r="L2" s="43"/>
      <c r="M2" s="43"/>
    </row>
    <row r="3" spans="1:13" ht="11.25" customHeight="1" x14ac:dyDescent="0.2">
      <c r="B3" s="40"/>
      <c r="C3" s="1" t="s">
        <v>18</v>
      </c>
      <c r="D3" s="27"/>
      <c r="E3" s="40"/>
      <c r="F3" s="41"/>
      <c r="G3" s="42"/>
      <c r="H3" s="40"/>
      <c r="I3" s="40"/>
      <c r="J3" s="40"/>
      <c r="K3" s="40"/>
      <c r="L3" s="43"/>
      <c r="M3" s="43"/>
    </row>
    <row r="4" spans="1:13" ht="11.25" customHeight="1" x14ac:dyDescent="0.2">
      <c r="C4" s="3"/>
      <c r="E4" s="3"/>
      <c r="G4" s="3"/>
      <c r="H4" s="3"/>
    </row>
    <row r="5" spans="1:13" ht="11.25" customHeight="1" x14ac:dyDescent="0.2">
      <c r="A5" s="2">
        <v>1</v>
      </c>
      <c r="B5" s="3" t="s">
        <v>17</v>
      </c>
      <c r="C5" s="2" t="s">
        <v>591</v>
      </c>
      <c r="E5" s="43" t="s">
        <v>592</v>
      </c>
      <c r="G5" s="3"/>
      <c r="H5" s="3"/>
      <c r="I5" s="3" t="s">
        <v>607</v>
      </c>
      <c r="L5" s="2" t="s">
        <v>596</v>
      </c>
      <c r="M5" s="2" t="s">
        <v>598</v>
      </c>
    </row>
    <row r="6" spans="1:13" ht="11.25" customHeight="1" x14ac:dyDescent="0.2">
      <c r="A6" s="2">
        <v>2</v>
      </c>
      <c r="B6" s="3" t="s">
        <v>17</v>
      </c>
      <c r="C6" s="2" t="s">
        <v>591</v>
      </c>
      <c r="E6" s="43" t="s">
        <v>592</v>
      </c>
      <c r="G6" s="3"/>
      <c r="H6" s="1"/>
      <c r="I6" s="3" t="s">
        <v>608</v>
      </c>
      <c r="L6" s="2" t="s">
        <v>596</v>
      </c>
      <c r="M6" s="2" t="s">
        <v>598</v>
      </c>
    </row>
    <row r="7" spans="1:13" ht="11.25" customHeight="1" x14ac:dyDescent="0.2">
      <c r="A7" s="2">
        <v>3</v>
      </c>
      <c r="B7" s="3" t="s">
        <v>17</v>
      </c>
      <c r="C7" s="2" t="s">
        <v>591</v>
      </c>
      <c r="E7" s="43" t="s">
        <v>592</v>
      </c>
      <c r="G7" s="3"/>
      <c r="H7" s="1"/>
      <c r="I7" s="3" t="s">
        <v>609</v>
      </c>
      <c r="L7" s="2" t="s">
        <v>596</v>
      </c>
      <c r="M7" s="2" t="s">
        <v>598</v>
      </c>
    </row>
    <row r="8" spans="1:13" ht="11.25" customHeight="1" x14ac:dyDescent="0.2">
      <c r="A8" s="2">
        <v>4</v>
      </c>
      <c r="B8" s="3" t="s">
        <v>17</v>
      </c>
      <c r="C8" s="2" t="s">
        <v>591</v>
      </c>
      <c r="E8" s="43" t="s">
        <v>592</v>
      </c>
      <c r="G8" s="3"/>
      <c r="H8" s="3"/>
      <c r="I8" s="3" t="s">
        <v>610</v>
      </c>
      <c r="L8" s="2" t="s">
        <v>596</v>
      </c>
      <c r="M8" s="2" t="s">
        <v>598</v>
      </c>
    </row>
    <row r="9" spans="1:13" ht="11.25" customHeight="1" x14ac:dyDescent="0.2">
      <c r="A9" s="2">
        <v>5</v>
      </c>
      <c r="B9" s="3" t="s">
        <v>17</v>
      </c>
      <c r="C9" s="2" t="s">
        <v>590</v>
      </c>
      <c r="E9" s="43" t="s">
        <v>592</v>
      </c>
      <c r="G9" s="3"/>
      <c r="H9" s="3"/>
      <c r="I9" s="3" t="s">
        <v>611</v>
      </c>
      <c r="L9" s="2" t="s">
        <v>596</v>
      </c>
      <c r="M9" s="2" t="s">
        <v>598</v>
      </c>
    </row>
    <row r="10" spans="1:13" ht="11.25" customHeight="1" x14ac:dyDescent="0.2">
      <c r="A10" s="2">
        <v>6</v>
      </c>
      <c r="B10" s="3" t="s">
        <v>17</v>
      </c>
      <c r="C10" s="2" t="s">
        <v>590</v>
      </c>
      <c r="E10" s="43" t="s">
        <v>592</v>
      </c>
      <c r="G10" s="3"/>
      <c r="I10" s="3" t="s">
        <v>612</v>
      </c>
      <c r="L10" s="2" t="s">
        <v>596</v>
      </c>
      <c r="M10" s="2" t="s">
        <v>598</v>
      </c>
    </row>
    <row r="11" spans="1:13" ht="11.25" customHeight="1" x14ac:dyDescent="0.2">
      <c r="A11" s="2">
        <v>7</v>
      </c>
      <c r="B11" s="3" t="s">
        <v>17</v>
      </c>
      <c r="C11" s="2" t="s">
        <v>590</v>
      </c>
      <c r="E11" s="43" t="s">
        <v>592</v>
      </c>
      <c r="G11" s="3"/>
      <c r="I11" s="3" t="s">
        <v>613</v>
      </c>
      <c r="L11" s="2" t="s">
        <v>596</v>
      </c>
      <c r="M11" s="2" t="s">
        <v>598</v>
      </c>
    </row>
    <row r="12" spans="1:13" ht="11.25" customHeight="1" x14ac:dyDescent="0.2">
      <c r="A12" s="2">
        <v>8</v>
      </c>
      <c r="B12" s="3" t="s">
        <v>17</v>
      </c>
      <c r="C12" s="2" t="s">
        <v>597</v>
      </c>
      <c r="E12" s="43" t="s">
        <v>592</v>
      </c>
      <c r="G12" s="3"/>
      <c r="H12" s="3"/>
      <c r="I12" s="3" t="s">
        <v>614</v>
      </c>
      <c r="M12" s="2" t="s">
        <v>598</v>
      </c>
    </row>
    <row r="13" spans="1:13" ht="11.25" customHeight="1" x14ac:dyDescent="0.2">
      <c r="A13" s="2">
        <v>9</v>
      </c>
      <c r="B13" s="3" t="s">
        <v>17</v>
      </c>
      <c r="C13" s="2" t="s">
        <v>597</v>
      </c>
      <c r="E13" s="43" t="s">
        <v>592</v>
      </c>
      <c r="G13" s="3"/>
      <c r="H13" s="3"/>
      <c r="I13" s="3" t="s">
        <v>615</v>
      </c>
      <c r="M13" s="2" t="s">
        <v>598</v>
      </c>
    </row>
    <row r="14" spans="1:13" ht="11.25" customHeight="1" x14ac:dyDescent="0.2">
      <c r="A14" s="2">
        <v>10</v>
      </c>
      <c r="B14" s="3" t="s">
        <v>17</v>
      </c>
      <c r="C14" s="2" t="s">
        <v>597</v>
      </c>
      <c r="E14" s="43" t="s">
        <v>592</v>
      </c>
      <c r="G14" s="3"/>
      <c r="H14" s="3"/>
      <c r="I14" s="3" t="s">
        <v>616</v>
      </c>
      <c r="M14" s="2" t="s">
        <v>598</v>
      </c>
    </row>
    <row r="15" spans="1:13" ht="11.25" customHeight="1" x14ac:dyDescent="0.2">
      <c r="A15" s="2">
        <v>11</v>
      </c>
      <c r="B15" s="3" t="s">
        <v>17</v>
      </c>
      <c r="C15" s="2" t="s">
        <v>597</v>
      </c>
      <c r="E15" s="43" t="s">
        <v>592</v>
      </c>
      <c r="G15" s="3"/>
      <c r="H15" s="3"/>
      <c r="I15" s="3" t="s">
        <v>617</v>
      </c>
      <c r="M15" s="2" t="s">
        <v>598</v>
      </c>
    </row>
    <row r="16" spans="1:13" ht="11.25" customHeight="1" x14ac:dyDescent="0.2">
      <c r="A16" s="2">
        <v>12</v>
      </c>
      <c r="B16" s="3" t="s">
        <v>17</v>
      </c>
      <c r="C16" s="2" t="s">
        <v>589</v>
      </c>
      <c r="E16" s="43" t="s">
        <v>592</v>
      </c>
      <c r="G16" s="3"/>
      <c r="I16" s="3" t="s">
        <v>618</v>
      </c>
      <c r="L16" s="2" t="s">
        <v>596</v>
      </c>
      <c r="M16" s="2" t="s">
        <v>598</v>
      </c>
    </row>
    <row r="17" spans="1:13" ht="11.25" customHeight="1" x14ac:dyDescent="0.2">
      <c r="A17" s="2">
        <v>13</v>
      </c>
      <c r="B17" s="3" t="s">
        <v>17</v>
      </c>
      <c r="C17" s="2" t="s">
        <v>589</v>
      </c>
      <c r="E17" s="43" t="s">
        <v>592</v>
      </c>
      <c r="G17" s="3"/>
      <c r="I17" s="3" t="s">
        <v>619</v>
      </c>
      <c r="L17" s="2" t="s">
        <v>596</v>
      </c>
      <c r="M17" s="2" t="s">
        <v>598</v>
      </c>
    </row>
    <row r="18" spans="1:13" ht="11.25" customHeight="1" x14ac:dyDescent="0.2">
      <c r="A18" s="2">
        <v>14</v>
      </c>
      <c r="B18" s="3" t="s">
        <v>17</v>
      </c>
      <c r="C18" s="2" t="s">
        <v>589</v>
      </c>
      <c r="E18" s="43" t="s">
        <v>592</v>
      </c>
      <c r="G18" s="3"/>
      <c r="H18" s="3"/>
      <c r="I18" s="3" t="s">
        <v>620</v>
      </c>
      <c r="L18" s="2" t="s">
        <v>596</v>
      </c>
      <c r="M18" s="2" t="s">
        <v>598</v>
      </c>
    </row>
    <row r="19" spans="1:13" ht="11.25" customHeight="1" x14ac:dyDescent="0.2">
      <c r="A19" s="2">
        <v>15</v>
      </c>
      <c r="B19" s="3" t="s">
        <v>17</v>
      </c>
      <c r="C19" s="2" t="s">
        <v>589</v>
      </c>
      <c r="E19" s="43" t="s">
        <v>592</v>
      </c>
      <c r="G19" s="3"/>
      <c r="H19" s="3"/>
      <c r="I19" s="3" t="s">
        <v>621</v>
      </c>
      <c r="L19" s="2" t="s">
        <v>596</v>
      </c>
      <c r="M19" s="2" t="s">
        <v>598</v>
      </c>
    </row>
    <row r="20" spans="1:13" ht="11.25" customHeight="1" x14ac:dyDescent="0.2">
      <c r="A20" s="2">
        <v>16</v>
      </c>
      <c r="B20" s="3"/>
      <c r="G20" s="3"/>
      <c r="H20" s="3"/>
      <c r="I20" s="3"/>
    </row>
    <row r="21" spans="1:13" ht="11.25" customHeight="1" x14ac:dyDescent="0.2">
      <c r="A21" s="2">
        <v>17</v>
      </c>
      <c r="B21" s="3"/>
      <c r="G21" s="3"/>
      <c r="H21" s="3"/>
      <c r="I21" s="3"/>
    </row>
    <row r="22" spans="1:13" ht="11.25" customHeight="1" x14ac:dyDescent="0.2">
      <c r="A22" s="2">
        <v>18</v>
      </c>
      <c r="B22" s="3" t="s">
        <v>17</v>
      </c>
      <c r="C22" s="2" t="s">
        <v>599</v>
      </c>
      <c r="E22" s="2" t="s">
        <v>600</v>
      </c>
      <c r="G22" s="3"/>
      <c r="H22" s="1"/>
      <c r="I22" s="3" t="s">
        <v>622</v>
      </c>
      <c r="L22" s="2" t="s">
        <v>596</v>
      </c>
    </row>
    <row r="23" spans="1:13" ht="11.25" customHeight="1" x14ac:dyDescent="0.2">
      <c r="A23" s="2">
        <v>19</v>
      </c>
      <c r="B23" s="3" t="s">
        <v>17</v>
      </c>
      <c r="C23" s="2" t="s">
        <v>599</v>
      </c>
      <c r="E23" s="2" t="s">
        <v>600</v>
      </c>
      <c r="G23" s="3"/>
      <c r="H23" s="3"/>
      <c r="I23" s="3" t="s">
        <v>436</v>
      </c>
      <c r="L23" s="2" t="s">
        <v>596</v>
      </c>
    </row>
    <row r="24" spans="1:13" ht="11.25" customHeight="1" x14ac:dyDescent="0.2">
      <c r="A24" s="2">
        <v>20</v>
      </c>
      <c r="B24" s="3" t="s">
        <v>17</v>
      </c>
      <c r="C24" s="2" t="s">
        <v>599</v>
      </c>
      <c r="E24" s="2" t="s">
        <v>600</v>
      </c>
      <c r="G24" s="3"/>
      <c r="H24" s="3"/>
      <c r="I24" s="3" t="s">
        <v>437</v>
      </c>
      <c r="L24" s="2" t="s">
        <v>596</v>
      </c>
    </row>
    <row r="25" spans="1:13" ht="11.25" customHeight="1" x14ac:dyDescent="0.2">
      <c r="A25" s="2">
        <v>21</v>
      </c>
      <c r="B25" s="3"/>
      <c r="G25" s="3"/>
      <c r="H25" s="3"/>
      <c r="I25" s="3"/>
    </row>
    <row r="26" spans="1:13" ht="11.25" customHeight="1" x14ac:dyDescent="0.2">
      <c r="A26" s="2">
        <v>22</v>
      </c>
      <c r="B26" s="3" t="s">
        <v>17</v>
      </c>
      <c r="C26" s="2" t="s">
        <v>602</v>
      </c>
      <c r="E26" s="2" t="s">
        <v>601</v>
      </c>
      <c r="G26" s="3"/>
      <c r="H26" s="3"/>
      <c r="I26" s="46" t="s">
        <v>433</v>
      </c>
      <c r="L26" s="2" t="s">
        <v>596</v>
      </c>
    </row>
    <row r="27" spans="1:13" ht="11.25" customHeight="1" x14ac:dyDescent="0.2">
      <c r="A27" s="2">
        <v>23</v>
      </c>
      <c r="B27" s="3" t="s">
        <v>17</v>
      </c>
      <c r="C27" s="2" t="s">
        <v>602</v>
      </c>
      <c r="E27" s="2" t="s">
        <v>601</v>
      </c>
      <c r="G27" s="3"/>
      <c r="H27" s="3"/>
      <c r="I27" s="3" t="s">
        <v>432</v>
      </c>
      <c r="L27" s="2" t="s">
        <v>596</v>
      </c>
    </row>
    <row r="28" spans="1:13" ht="11.25" customHeight="1" x14ac:dyDescent="0.2">
      <c r="A28" s="2">
        <v>24</v>
      </c>
      <c r="B28" s="3"/>
      <c r="G28" s="3"/>
      <c r="H28" s="3"/>
      <c r="I28" s="3"/>
    </row>
    <row r="29" spans="1:13" ht="11.25" customHeight="1" x14ac:dyDescent="0.2">
      <c r="A29" s="2">
        <v>25</v>
      </c>
      <c r="B29" s="3" t="s">
        <v>17</v>
      </c>
      <c r="C29" s="2" t="s">
        <v>346</v>
      </c>
      <c r="E29" s="2" t="s">
        <v>603</v>
      </c>
      <c r="G29" s="3"/>
      <c r="H29" s="3"/>
      <c r="I29" s="46" t="s">
        <v>433</v>
      </c>
      <c r="L29" s="2" t="s">
        <v>596</v>
      </c>
      <c r="M29" s="2" t="s">
        <v>573</v>
      </c>
    </row>
    <row r="30" spans="1:13" ht="11.25" customHeight="1" x14ac:dyDescent="0.2">
      <c r="A30" s="2">
        <v>26</v>
      </c>
      <c r="B30" s="3" t="s">
        <v>17</v>
      </c>
      <c r="C30" s="2" t="s">
        <v>346</v>
      </c>
      <c r="E30" s="2" t="s">
        <v>603</v>
      </c>
      <c r="G30" s="3"/>
      <c r="H30" s="3"/>
      <c r="I30" s="3" t="s">
        <v>511</v>
      </c>
      <c r="L30" s="2" t="s">
        <v>596</v>
      </c>
    </row>
    <row r="31" spans="1:13" ht="11.25" customHeight="1" x14ac:dyDescent="0.2">
      <c r="A31" s="2">
        <v>27</v>
      </c>
      <c r="B31" s="3" t="s">
        <v>17</v>
      </c>
      <c r="C31" s="2" t="s">
        <v>346</v>
      </c>
      <c r="E31" s="2" t="s">
        <v>603</v>
      </c>
      <c r="G31" s="3"/>
      <c r="H31" s="3"/>
      <c r="I31" s="3" t="s">
        <v>512</v>
      </c>
      <c r="L31" s="2" t="s">
        <v>596</v>
      </c>
    </row>
    <row r="32" spans="1:13" ht="11.25" customHeight="1" x14ac:dyDescent="0.2">
      <c r="A32" s="2">
        <v>28</v>
      </c>
      <c r="B32" s="3"/>
      <c r="G32" s="3"/>
      <c r="I32" s="3"/>
    </row>
    <row r="33" spans="1:12" ht="11.25" customHeight="1" x14ac:dyDescent="0.2">
      <c r="A33" s="2">
        <v>29</v>
      </c>
      <c r="B33" s="3" t="s">
        <v>17</v>
      </c>
      <c r="C33" s="2" t="s">
        <v>594</v>
      </c>
      <c r="E33" s="43" t="s">
        <v>593</v>
      </c>
      <c r="G33" s="3"/>
      <c r="H33" s="3"/>
      <c r="I33" s="3" t="s">
        <v>20</v>
      </c>
      <c r="L33" s="2" t="s">
        <v>596</v>
      </c>
    </row>
    <row r="34" spans="1:12" ht="11.25" customHeight="1" x14ac:dyDescent="0.2">
      <c r="A34" s="2">
        <v>30</v>
      </c>
      <c r="B34" s="3" t="s">
        <v>17</v>
      </c>
      <c r="C34" s="2" t="s">
        <v>594</v>
      </c>
      <c r="E34" s="43" t="s">
        <v>593</v>
      </c>
      <c r="G34" s="3"/>
      <c r="H34" s="3"/>
      <c r="I34" s="3" t="s">
        <v>24</v>
      </c>
      <c r="L34" s="2" t="s">
        <v>596</v>
      </c>
    </row>
    <row r="35" spans="1:12" ht="11.25" customHeight="1" x14ac:dyDescent="0.2">
      <c r="A35" s="2">
        <v>31</v>
      </c>
      <c r="B35" s="3" t="s">
        <v>17</v>
      </c>
      <c r="C35" s="2" t="s">
        <v>594</v>
      </c>
      <c r="E35" s="43" t="s">
        <v>593</v>
      </c>
      <c r="G35" s="3"/>
      <c r="I35" s="3" t="s">
        <v>25</v>
      </c>
      <c r="L35" s="2" t="s">
        <v>596</v>
      </c>
    </row>
    <row r="36" spans="1:12" s="1" customFormat="1" ht="11.25" customHeight="1" x14ac:dyDescent="0.2">
      <c r="A36" s="2">
        <v>32</v>
      </c>
      <c r="B36" s="3" t="s">
        <v>17</v>
      </c>
      <c r="C36" s="2" t="s">
        <v>594</v>
      </c>
      <c r="D36" s="29"/>
      <c r="E36" s="43" t="s">
        <v>593</v>
      </c>
      <c r="F36" s="30"/>
      <c r="G36" s="3"/>
      <c r="H36" s="2"/>
      <c r="I36" s="3" t="s">
        <v>28</v>
      </c>
      <c r="J36" s="2"/>
      <c r="K36" s="2"/>
      <c r="L36" s="2" t="s">
        <v>596</v>
      </c>
    </row>
    <row r="37" spans="1:12" ht="11.25" customHeight="1" x14ac:dyDescent="0.2">
      <c r="A37" s="2">
        <v>33</v>
      </c>
      <c r="B37" s="3" t="s">
        <v>17</v>
      </c>
      <c r="C37" s="2" t="s">
        <v>594</v>
      </c>
      <c r="E37" s="43" t="s">
        <v>593</v>
      </c>
      <c r="G37" s="3"/>
      <c r="I37" s="3" t="s">
        <v>29</v>
      </c>
      <c r="L37" s="2" t="s">
        <v>596</v>
      </c>
    </row>
    <row r="38" spans="1:12" ht="11.25" customHeight="1" x14ac:dyDescent="0.2">
      <c r="A38" s="2">
        <v>34</v>
      </c>
      <c r="B38" s="3" t="s">
        <v>17</v>
      </c>
      <c r="C38" s="2" t="s">
        <v>594</v>
      </c>
      <c r="E38" s="43" t="s">
        <v>593</v>
      </c>
      <c r="G38" s="3"/>
      <c r="I38" s="3" t="s">
        <v>30</v>
      </c>
      <c r="L38" s="2" t="s">
        <v>596</v>
      </c>
    </row>
    <row r="39" spans="1:12" ht="11.25" customHeight="1" x14ac:dyDescent="0.2">
      <c r="A39" s="2">
        <v>35</v>
      </c>
      <c r="B39" s="3" t="s">
        <v>17</v>
      </c>
      <c r="C39" s="2" t="s">
        <v>594</v>
      </c>
      <c r="E39" s="43" t="s">
        <v>593</v>
      </c>
      <c r="G39" s="3"/>
      <c r="I39" s="3" t="s">
        <v>33</v>
      </c>
      <c r="L39" s="2" t="s">
        <v>596</v>
      </c>
    </row>
    <row r="40" spans="1:12" ht="11.25" customHeight="1" x14ac:dyDescent="0.2">
      <c r="A40" s="2">
        <v>36</v>
      </c>
      <c r="B40" s="3" t="s">
        <v>17</v>
      </c>
      <c r="C40" s="2" t="s">
        <v>594</v>
      </c>
      <c r="E40" s="43" t="s">
        <v>593</v>
      </c>
      <c r="G40" s="3"/>
      <c r="H40" s="3"/>
      <c r="I40" s="3" t="s">
        <v>34</v>
      </c>
      <c r="L40" s="2" t="s">
        <v>596</v>
      </c>
    </row>
    <row r="41" spans="1:12" ht="11.25" customHeight="1" x14ac:dyDescent="0.2">
      <c r="A41" s="2">
        <v>37</v>
      </c>
      <c r="B41" s="3" t="s">
        <v>17</v>
      </c>
      <c r="C41" s="2" t="s">
        <v>594</v>
      </c>
      <c r="E41" s="43" t="s">
        <v>593</v>
      </c>
      <c r="I41" s="3" t="s">
        <v>35</v>
      </c>
      <c r="L41" s="2" t="s">
        <v>596</v>
      </c>
    </row>
    <row r="42" spans="1:12" ht="11.25" customHeight="1" x14ac:dyDescent="0.2">
      <c r="A42" s="2">
        <v>38</v>
      </c>
      <c r="I42" s="3"/>
    </row>
    <row r="43" spans="1:12" ht="11.25" customHeight="1" x14ac:dyDescent="0.2">
      <c r="A43" s="2">
        <v>39</v>
      </c>
      <c r="B43" s="3" t="s">
        <v>17</v>
      </c>
      <c r="C43" s="2" t="s">
        <v>346</v>
      </c>
      <c r="E43" s="2" t="s">
        <v>595</v>
      </c>
      <c r="I43" s="3" t="s">
        <v>26</v>
      </c>
      <c r="L43" s="2" t="s">
        <v>596</v>
      </c>
    </row>
    <row r="44" spans="1:12" ht="11.25" customHeight="1" x14ac:dyDescent="0.2">
      <c r="A44" s="2">
        <v>40</v>
      </c>
      <c r="B44" s="3" t="s">
        <v>17</v>
      </c>
      <c r="C44" s="2" t="s">
        <v>346</v>
      </c>
      <c r="E44" s="2" t="s">
        <v>595</v>
      </c>
      <c r="I44" s="3" t="s">
        <v>27</v>
      </c>
      <c r="L44" s="2" t="s">
        <v>596</v>
      </c>
    </row>
    <row r="45" spans="1:12" ht="11.25" customHeight="1" x14ac:dyDescent="0.2">
      <c r="A45" s="2">
        <v>41</v>
      </c>
      <c r="B45" s="3" t="s">
        <v>17</v>
      </c>
      <c r="C45" s="2" t="s">
        <v>346</v>
      </c>
      <c r="E45" s="2" t="s">
        <v>595</v>
      </c>
      <c r="I45" s="3" t="s">
        <v>31</v>
      </c>
      <c r="L45" s="2" t="s">
        <v>596</v>
      </c>
    </row>
    <row r="46" spans="1:12" ht="11.25" customHeight="1" x14ac:dyDescent="0.2">
      <c r="A46" s="2">
        <v>42</v>
      </c>
      <c r="B46" s="3" t="s">
        <v>17</v>
      </c>
      <c r="C46" s="2" t="s">
        <v>346</v>
      </c>
      <c r="E46" s="2" t="s">
        <v>595</v>
      </c>
      <c r="I46" s="3" t="s">
        <v>32</v>
      </c>
      <c r="L46" s="2" t="s">
        <v>596</v>
      </c>
    </row>
    <row r="47" spans="1:12" ht="11.25" customHeight="1" x14ac:dyDescent="0.2">
      <c r="A47" s="2">
        <v>43</v>
      </c>
      <c r="B47" s="3" t="s">
        <v>17</v>
      </c>
      <c r="C47" s="2" t="s">
        <v>346</v>
      </c>
      <c r="E47" s="2" t="s">
        <v>595</v>
      </c>
      <c r="I47" s="3" t="s">
        <v>36</v>
      </c>
      <c r="L47" s="2" t="s">
        <v>596</v>
      </c>
    </row>
    <row r="48" spans="1:12" ht="11.25" customHeight="1" x14ac:dyDescent="0.2">
      <c r="I48" s="3"/>
    </row>
    <row r="49" spans="9:9" ht="11.25" customHeight="1" x14ac:dyDescent="0.2">
      <c r="I49" s="3"/>
    </row>
    <row r="50" spans="9:9" ht="11.25" customHeight="1" x14ac:dyDescent="0.2">
      <c r="I50" s="3"/>
    </row>
  </sheetData>
  <sortState ref="A5:M47">
    <sortCondition ref="A5"/>
  </sortState>
  <pageMargins left="0.59055118110236227" right="0" top="0.98425196850393704" bottom="0.98425196850393704" header="0.51181102362204722" footer="0.51181102362204722"/>
  <pageSetup paperSize="9" orientation="landscape" horizontalDpi="300" verticalDpi="300" r:id="rId1"/>
  <headerFooter alignWithMargins="0">
    <oddHeader>&amp;L&amp;8F.G. van Herwaarden&amp;C&amp;8Tabblad:&amp;"Arial,Vet" &amp;12&amp;A&amp;R&amp;"Arial,Cursief"Confidential</oddHeader>
    <oddFooter>&amp;L&amp;8Bestand: &amp;F&amp;C&amp;8&amp;D&amp;R&amp;8&amp;P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="120" zoomScaleNormal="120" workbookViewId="0">
      <selection activeCell="C5" sqref="C5"/>
    </sheetView>
  </sheetViews>
  <sheetFormatPr defaultColWidth="9.109375" defaultRowHeight="9.9" customHeight="1" x14ac:dyDescent="0.2"/>
  <cols>
    <col min="1" max="1" width="3.88671875" style="2" bestFit="1" customWidth="1"/>
    <col min="2" max="2" width="3.88671875" style="2" customWidth="1"/>
    <col min="3" max="3" width="33.109375" style="2" bestFit="1" customWidth="1"/>
    <col min="4" max="4" width="5.33203125" style="29" bestFit="1" customWidth="1"/>
    <col min="5" max="5" width="14.88671875" style="2" bestFit="1" customWidth="1"/>
    <col min="6" max="6" width="2.6640625" style="30" bestFit="1" customWidth="1"/>
    <col min="7" max="7" width="9.6640625" style="31" bestFit="1" customWidth="1"/>
    <col min="8" max="8" width="19.88671875" style="2" bestFit="1" customWidth="1"/>
    <col min="9" max="9" width="12.5546875" style="2" bestFit="1" customWidth="1"/>
    <col min="10" max="10" width="8.44140625" style="2" bestFit="1" customWidth="1"/>
    <col min="11" max="11" width="4.44140625" style="2" bestFit="1" customWidth="1"/>
    <col min="12" max="16384" width="9.109375" style="2"/>
  </cols>
  <sheetData>
    <row r="1" spans="1:3" ht="9.9" customHeight="1" x14ac:dyDescent="0.2">
      <c r="A1" s="2" t="s">
        <v>570</v>
      </c>
      <c r="C1" s="2" t="s">
        <v>571</v>
      </c>
    </row>
    <row r="2" spans="1:3" ht="9.9" customHeight="1" x14ac:dyDescent="0.2">
      <c r="A2" s="2" t="s">
        <v>569</v>
      </c>
      <c r="B2" s="2" t="s">
        <v>568</v>
      </c>
      <c r="C2" s="2" t="s">
        <v>572</v>
      </c>
    </row>
    <row r="3" spans="1:3" ht="9.9" customHeight="1" x14ac:dyDescent="0.2">
      <c r="B3" s="2" t="s">
        <v>573</v>
      </c>
      <c r="C3" s="2" t="s">
        <v>575</v>
      </c>
    </row>
    <row r="4" spans="1:3" ht="9.9" customHeight="1" x14ac:dyDescent="0.2">
      <c r="B4" s="44" t="s">
        <v>574</v>
      </c>
      <c r="C4" s="2" t="s">
        <v>576</v>
      </c>
    </row>
  </sheetData>
  <pageMargins left="0.59055118110236227" right="0" top="0.98425196850393704" bottom="0.98425196850393704" header="0.51181102362204722" footer="0.51181102362204722"/>
  <pageSetup paperSize="9" orientation="landscape" horizontalDpi="300" verticalDpi="300" r:id="rId1"/>
  <headerFooter alignWithMargins="0">
    <oddHeader>&amp;L&amp;8F.G. van Herwaarden&amp;C&amp;8Tabblad:&amp;"Arial,Vet" &amp;12&amp;A&amp;R&amp;"Arial,Cursief"Confidential</oddHeader>
    <oddFooter>&amp;L&amp;8Bestand: &amp;F&amp;C&amp;8&amp;D&amp;R&amp;8&amp;P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workbookViewId="0">
      <pane ySplit="1" topLeftCell="A2" activePane="bottomLeft" state="frozen"/>
      <selection activeCell="C16" sqref="C16"/>
      <selection pane="bottomLeft" activeCell="A51" sqref="A1:IV51"/>
    </sheetView>
  </sheetViews>
  <sheetFormatPr defaultColWidth="9.109375" defaultRowHeight="9.9" customHeight="1" x14ac:dyDescent="0.2"/>
  <cols>
    <col min="1" max="1" width="10.33203125" style="2" customWidth="1"/>
    <col min="2" max="2" width="27.6640625" style="13" bestFit="1" customWidth="1"/>
    <col min="3" max="3" width="4.109375" style="9" bestFit="1" customWidth="1"/>
    <col min="4" max="4" width="8.88671875" style="4" bestFit="1" customWidth="1"/>
    <col min="5" max="5" width="2.44140625" style="10" bestFit="1" customWidth="1"/>
    <col min="6" max="6" width="7.5546875" style="5" bestFit="1" customWidth="1"/>
    <col min="7" max="7" width="16" style="4" bestFit="1" customWidth="1"/>
    <col min="8" max="8" width="9.88671875" style="4" bestFit="1" customWidth="1"/>
    <col min="9" max="9" width="7.33203125" style="4" bestFit="1" customWidth="1"/>
    <col min="10" max="16384" width="9.109375" style="2"/>
  </cols>
  <sheetData>
    <row r="1" spans="1:10" ht="9.9" customHeight="1" x14ac:dyDescent="0.25">
      <c r="A1" s="1" t="s">
        <v>0</v>
      </c>
      <c r="B1" s="12" t="s">
        <v>1</v>
      </c>
      <c r="C1" s="26" t="s">
        <v>515</v>
      </c>
      <c r="D1" s="6" t="s">
        <v>467</v>
      </c>
      <c r="E1" s="8"/>
      <c r="F1" s="11" t="s">
        <v>516</v>
      </c>
      <c r="G1" s="6" t="s">
        <v>2</v>
      </c>
      <c r="H1" s="6" t="s">
        <v>3</v>
      </c>
      <c r="I1" s="6" t="s">
        <v>4</v>
      </c>
      <c r="J1"/>
    </row>
    <row r="2" spans="1:10" ht="9.9" customHeight="1" x14ac:dyDescent="0.2">
      <c r="A2" s="3" t="s">
        <v>17</v>
      </c>
      <c r="B2" s="13" t="s">
        <v>526</v>
      </c>
      <c r="E2" s="10">
        <v>1</v>
      </c>
      <c r="F2" s="7"/>
      <c r="G2" s="4" t="s">
        <v>431</v>
      </c>
      <c r="H2" s="7" t="s">
        <v>432</v>
      </c>
      <c r="I2" s="4" t="s">
        <v>21</v>
      </c>
    </row>
    <row r="3" spans="1:10" ht="9.9" customHeight="1" x14ac:dyDescent="0.2">
      <c r="A3" s="2" t="s">
        <v>17</v>
      </c>
      <c r="B3" s="15" t="s">
        <v>563</v>
      </c>
      <c r="D3" s="7"/>
      <c r="E3" s="9">
        <v>1</v>
      </c>
      <c r="F3" s="7" t="s">
        <v>565</v>
      </c>
      <c r="G3" s="7"/>
      <c r="H3" s="5" t="s">
        <v>564</v>
      </c>
      <c r="I3" s="4" t="s">
        <v>562</v>
      </c>
    </row>
    <row r="4" spans="1:10" ht="9.9" customHeight="1" x14ac:dyDescent="0.2">
      <c r="A4" s="3" t="s">
        <v>17</v>
      </c>
      <c r="B4" s="13" t="s">
        <v>18</v>
      </c>
      <c r="D4" s="4" t="s">
        <v>468</v>
      </c>
      <c r="E4" s="10">
        <v>2</v>
      </c>
      <c r="F4" s="7"/>
      <c r="G4" s="4" t="s">
        <v>434</v>
      </c>
      <c r="H4" s="7" t="s">
        <v>435</v>
      </c>
      <c r="I4" s="4" t="s">
        <v>21</v>
      </c>
    </row>
    <row r="5" spans="1:10" ht="9.9" customHeight="1" x14ac:dyDescent="0.2">
      <c r="A5" s="3" t="s">
        <v>17</v>
      </c>
      <c r="B5" s="13" t="s">
        <v>18</v>
      </c>
      <c r="D5" s="4" t="s">
        <v>468</v>
      </c>
      <c r="E5" s="10">
        <v>2</v>
      </c>
      <c r="F5" s="7"/>
      <c r="G5" s="4" t="s">
        <v>434</v>
      </c>
      <c r="H5" s="7" t="s">
        <v>436</v>
      </c>
      <c r="I5" s="4" t="s">
        <v>21</v>
      </c>
    </row>
    <row r="6" spans="1:10" ht="9.9" customHeight="1" x14ac:dyDescent="0.2">
      <c r="A6" s="3" t="s">
        <v>17</v>
      </c>
      <c r="B6" s="13" t="s">
        <v>18</v>
      </c>
      <c r="D6" s="4" t="s">
        <v>468</v>
      </c>
      <c r="E6" s="10">
        <v>2</v>
      </c>
      <c r="F6" s="7"/>
      <c r="G6" s="4" t="s">
        <v>434</v>
      </c>
      <c r="H6" s="7" t="s">
        <v>437</v>
      </c>
      <c r="I6" s="4" t="s">
        <v>21</v>
      </c>
    </row>
    <row r="7" spans="1:10" ht="9.9" customHeight="1" x14ac:dyDescent="0.2">
      <c r="A7" s="2" t="s">
        <v>281</v>
      </c>
      <c r="B7" s="15" t="s">
        <v>561</v>
      </c>
      <c r="D7" s="5"/>
      <c r="E7" s="9">
        <v>3</v>
      </c>
      <c r="H7" s="7"/>
      <c r="I7" s="4" t="s">
        <v>562</v>
      </c>
    </row>
    <row r="8" spans="1:10" ht="9.9" customHeight="1" x14ac:dyDescent="0.2">
      <c r="A8" s="2" t="s">
        <v>343</v>
      </c>
      <c r="B8" s="13" t="s">
        <v>470</v>
      </c>
      <c r="D8" s="4" t="s">
        <v>468</v>
      </c>
      <c r="E8" s="10">
        <v>3</v>
      </c>
      <c r="G8" s="6" t="s">
        <v>556</v>
      </c>
      <c r="H8" s="4" t="s">
        <v>461</v>
      </c>
      <c r="I8" s="4" t="s">
        <v>44</v>
      </c>
    </row>
    <row r="9" spans="1:10" ht="9.9" customHeight="1" x14ac:dyDescent="0.2">
      <c r="A9" s="2" t="s">
        <v>343</v>
      </c>
      <c r="B9" s="13" t="s">
        <v>470</v>
      </c>
      <c r="D9" s="4" t="s">
        <v>468</v>
      </c>
      <c r="E9" s="10">
        <v>3</v>
      </c>
      <c r="G9" s="6" t="s">
        <v>556</v>
      </c>
      <c r="H9" s="4" t="s">
        <v>462</v>
      </c>
      <c r="I9" s="4" t="s">
        <v>44</v>
      </c>
    </row>
    <row r="10" spans="1:10" ht="9.9" customHeight="1" x14ac:dyDescent="0.2">
      <c r="A10" s="2" t="s">
        <v>343</v>
      </c>
      <c r="B10" s="13" t="s">
        <v>459</v>
      </c>
      <c r="D10" s="4" t="s">
        <v>468</v>
      </c>
      <c r="E10" s="10">
        <v>3</v>
      </c>
      <c r="G10" s="6" t="s">
        <v>556</v>
      </c>
      <c r="H10" s="4" t="s">
        <v>460</v>
      </c>
      <c r="I10" s="4" t="s">
        <v>213</v>
      </c>
    </row>
    <row r="11" spans="1:10" ht="9.9" customHeight="1" x14ac:dyDescent="0.2">
      <c r="A11" s="2" t="s">
        <v>343</v>
      </c>
      <c r="B11" s="13" t="s">
        <v>466</v>
      </c>
      <c r="D11" s="4" t="s">
        <v>468</v>
      </c>
      <c r="E11" s="10">
        <v>3</v>
      </c>
      <c r="G11" s="6" t="s">
        <v>556</v>
      </c>
      <c r="H11" s="4" t="s">
        <v>458</v>
      </c>
      <c r="I11" s="4" t="s">
        <v>469</v>
      </c>
    </row>
    <row r="12" spans="1:10" ht="9.9" customHeight="1" x14ac:dyDescent="0.2">
      <c r="A12" s="2" t="s">
        <v>343</v>
      </c>
      <c r="B12" s="13" t="s">
        <v>463</v>
      </c>
      <c r="D12" s="4" t="s">
        <v>468</v>
      </c>
      <c r="E12" s="10">
        <v>3</v>
      </c>
      <c r="G12" s="6" t="s">
        <v>556</v>
      </c>
      <c r="H12" s="4" t="s">
        <v>464</v>
      </c>
      <c r="I12" s="4" t="s">
        <v>44</v>
      </c>
    </row>
    <row r="13" spans="1:10" ht="9.9" customHeight="1" x14ac:dyDescent="0.2">
      <c r="A13" s="2" t="s">
        <v>343</v>
      </c>
      <c r="B13" s="13" t="s">
        <v>471</v>
      </c>
      <c r="D13" s="4" t="s">
        <v>468</v>
      </c>
      <c r="E13" s="10">
        <v>3</v>
      </c>
      <c r="G13" s="6" t="s">
        <v>556</v>
      </c>
      <c r="H13" s="4" t="s">
        <v>465</v>
      </c>
      <c r="I13" s="4" t="s">
        <v>44</v>
      </c>
    </row>
    <row r="14" spans="1:10" ht="9.9" customHeight="1" x14ac:dyDescent="0.2">
      <c r="A14" s="2" t="s">
        <v>148</v>
      </c>
      <c r="B14" s="13" t="s">
        <v>509</v>
      </c>
      <c r="E14" s="10">
        <v>4</v>
      </c>
      <c r="F14" s="7" t="s">
        <v>510</v>
      </c>
      <c r="I14" s="4" t="s">
        <v>158</v>
      </c>
    </row>
    <row r="15" spans="1:10" ht="9.9" customHeight="1" x14ac:dyDescent="0.2">
      <c r="A15" s="2" t="s">
        <v>17</v>
      </c>
      <c r="B15" s="14" t="s">
        <v>518</v>
      </c>
      <c r="D15" s="7"/>
      <c r="E15" s="9">
        <v>6</v>
      </c>
      <c r="G15" s="7" t="s">
        <v>81</v>
      </c>
      <c r="H15" s="7" t="s">
        <v>82</v>
      </c>
      <c r="I15" s="4" t="s">
        <v>64</v>
      </c>
    </row>
    <row r="16" spans="1:10" ht="9.9" customHeight="1" x14ac:dyDescent="0.2">
      <c r="A16" s="2" t="s">
        <v>17</v>
      </c>
      <c r="B16" s="14" t="s">
        <v>523</v>
      </c>
      <c r="D16" s="7"/>
      <c r="E16" s="9">
        <v>7</v>
      </c>
      <c r="G16" s="4" t="s">
        <v>83</v>
      </c>
      <c r="H16" s="7" t="s">
        <v>84</v>
      </c>
      <c r="I16" s="4" t="s">
        <v>64</v>
      </c>
    </row>
    <row r="17" spans="1:10" ht="9.9" customHeight="1" x14ac:dyDescent="0.2">
      <c r="A17" s="2" t="s">
        <v>17</v>
      </c>
      <c r="B17" s="15" t="s">
        <v>519</v>
      </c>
      <c r="D17" s="5"/>
      <c r="E17" s="9">
        <v>8</v>
      </c>
      <c r="G17" s="4" t="s">
        <v>448</v>
      </c>
      <c r="H17" s="7" t="s">
        <v>85</v>
      </c>
      <c r="I17" s="4" t="s">
        <v>64</v>
      </c>
    </row>
    <row r="18" spans="1:10" ht="9.9" customHeight="1" x14ac:dyDescent="0.2">
      <c r="A18" s="2" t="s">
        <v>17</v>
      </c>
      <c r="B18" s="15" t="s">
        <v>520</v>
      </c>
      <c r="D18" s="5"/>
      <c r="E18" s="9">
        <v>9</v>
      </c>
      <c r="H18" s="7" t="s">
        <v>87</v>
      </c>
      <c r="I18" s="4" t="s">
        <v>64</v>
      </c>
    </row>
    <row r="19" spans="1:10" ht="9.9" customHeight="1" x14ac:dyDescent="0.2">
      <c r="A19" s="2" t="s">
        <v>148</v>
      </c>
      <c r="B19" s="13" t="s">
        <v>501</v>
      </c>
      <c r="E19" s="10">
        <v>10</v>
      </c>
      <c r="F19" s="7" t="s">
        <v>506</v>
      </c>
      <c r="G19" s="4" t="s">
        <v>502</v>
      </c>
    </row>
    <row r="20" spans="1:10" ht="9.9" customHeight="1" x14ac:dyDescent="0.2">
      <c r="A20" s="2" t="s">
        <v>123</v>
      </c>
      <c r="B20" s="13" t="s">
        <v>124</v>
      </c>
      <c r="E20" s="10">
        <v>14</v>
      </c>
      <c r="F20" s="7" t="s">
        <v>125</v>
      </c>
      <c r="H20" s="7"/>
      <c r="I20" s="4" t="s">
        <v>126</v>
      </c>
    </row>
    <row r="21" spans="1:10" ht="9.9" customHeight="1" x14ac:dyDescent="0.2">
      <c r="A21" s="2" t="s">
        <v>194</v>
      </c>
      <c r="B21" s="15" t="s">
        <v>507</v>
      </c>
      <c r="D21" s="5"/>
      <c r="E21" s="9">
        <v>16</v>
      </c>
      <c r="F21" s="5">
        <v>17</v>
      </c>
      <c r="G21" s="7"/>
      <c r="H21" s="7"/>
      <c r="I21" s="5" t="s">
        <v>255</v>
      </c>
    </row>
    <row r="22" spans="1:10" ht="9.9" customHeight="1" x14ac:dyDescent="0.2">
      <c r="A22" s="2" t="s">
        <v>194</v>
      </c>
      <c r="B22" s="13" t="s">
        <v>206</v>
      </c>
      <c r="E22" s="10">
        <v>18</v>
      </c>
      <c r="F22" s="7" t="s">
        <v>207</v>
      </c>
      <c r="I22" s="5" t="s">
        <v>202</v>
      </c>
    </row>
    <row r="23" spans="1:10" ht="9.9" customHeight="1" x14ac:dyDescent="0.2">
      <c r="A23" s="2" t="s">
        <v>148</v>
      </c>
      <c r="B23" s="13" t="s">
        <v>156</v>
      </c>
      <c r="E23" s="10">
        <v>20</v>
      </c>
      <c r="F23" s="7" t="s">
        <v>157</v>
      </c>
      <c r="I23" s="4" t="s">
        <v>158</v>
      </c>
    </row>
    <row r="24" spans="1:10" ht="9.9" customHeight="1" x14ac:dyDescent="0.2">
      <c r="A24" s="2" t="s">
        <v>148</v>
      </c>
      <c r="B24" s="13" t="s">
        <v>529</v>
      </c>
      <c r="E24" s="10">
        <v>22</v>
      </c>
      <c r="F24" s="7" t="s">
        <v>531</v>
      </c>
      <c r="G24" s="4" t="s">
        <v>530</v>
      </c>
      <c r="I24" s="4" t="s">
        <v>255</v>
      </c>
    </row>
    <row r="25" spans="1:10" ht="9.9" customHeight="1" x14ac:dyDescent="0.2">
      <c r="A25" s="2" t="s">
        <v>315</v>
      </c>
      <c r="B25" s="14" t="s">
        <v>316</v>
      </c>
      <c r="D25" s="7"/>
      <c r="E25" s="9">
        <v>26</v>
      </c>
      <c r="F25" s="5" t="s">
        <v>42</v>
      </c>
      <c r="G25" s="4" t="s">
        <v>75</v>
      </c>
      <c r="I25" s="4" t="s">
        <v>317</v>
      </c>
    </row>
    <row r="26" spans="1:10" ht="9.9" customHeight="1" x14ac:dyDescent="0.2">
      <c r="A26" s="2" t="s">
        <v>315</v>
      </c>
      <c r="B26" s="14" t="s">
        <v>319</v>
      </c>
      <c r="D26" s="7"/>
      <c r="E26" s="9">
        <v>26</v>
      </c>
      <c r="F26" s="5" t="s">
        <v>320</v>
      </c>
      <c r="G26" s="4" t="s">
        <v>75</v>
      </c>
      <c r="I26" s="4" t="s">
        <v>109</v>
      </c>
    </row>
    <row r="27" spans="1:10" ht="9.9" customHeight="1" x14ac:dyDescent="0.2">
      <c r="A27" s="2" t="s">
        <v>315</v>
      </c>
      <c r="B27" s="13" t="s">
        <v>321</v>
      </c>
      <c r="E27" s="10">
        <v>26</v>
      </c>
      <c r="F27" s="5" t="s">
        <v>322</v>
      </c>
      <c r="G27" s="4" t="s">
        <v>75</v>
      </c>
      <c r="I27" s="4" t="s">
        <v>109</v>
      </c>
    </row>
    <row r="28" spans="1:10" ht="9.9" customHeight="1" x14ac:dyDescent="0.2">
      <c r="A28" s="2" t="s">
        <v>315</v>
      </c>
      <c r="B28" s="13" t="s">
        <v>325</v>
      </c>
      <c r="E28" s="10">
        <v>26</v>
      </c>
      <c r="F28" s="5" t="s">
        <v>298</v>
      </c>
      <c r="G28" s="4" t="s">
        <v>75</v>
      </c>
    </row>
    <row r="29" spans="1:10" ht="9.9" customHeight="1" x14ac:dyDescent="0.2">
      <c r="A29" s="2" t="s">
        <v>315</v>
      </c>
      <c r="B29" s="13" t="s">
        <v>327</v>
      </c>
      <c r="E29" s="10">
        <v>26</v>
      </c>
      <c r="F29" s="5" t="s">
        <v>15</v>
      </c>
      <c r="G29" s="4" t="s">
        <v>75</v>
      </c>
    </row>
    <row r="30" spans="1:10" s="1" customFormat="1" ht="9.9" customHeight="1" x14ac:dyDescent="0.2">
      <c r="A30" s="2" t="s">
        <v>148</v>
      </c>
      <c r="B30" s="13" t="s">
        <v>566</v>
      </c>
      <c r="C30" s="9"/>
      <c r="D30" s="4"/>
      <c r="E30" s="10">
        <v>27</v>
      </c>
      <c r="F30" s="7" t="s">
        <v>567</v>
      </c>
      <c r="G30" s="4"/>
      <c r="H30" s="4"/>
      <c r="I30" s="4" t="s">
        <v>255</v>
      </c>
      <c r="J30" s="2"/>
    </row>
    <row r="31" spans="1:10" ht="9.9" customHeight="1" x14ac:dyDescent="0.2">
      <c r="A31" s="2" t="s">
        <v>343</v>
      </c>
      <c r="B31" s="15" t="s">
        <v>344</v>
      </c>
      <c r="D31" s="5"/>
      <c r="E31" s="10">
        <v>29</v>
      </c>
      <c r="F31" s="7" t="s">
        <v>345</v>
      </c>
      <c r="H31" s="5" t="s">
        <v>346</v>
      </c>
      <c r="I31" s="4" t="s">
        <v>255</v>
      </c>
    </row>
    <row r="32" spans="1:10" ht="9.9" customHeight="1" x14ac:dyDescent="0.2">
      <c r="A32" s="16" t="s">
        <v>88</v>
      </c>
      <c r="B32" s="17" t="s">
        <v>540</v>
      </c>
      <c r="D32" s="22" t="s">
        <v>541</v>
      </c>
      <c r="E32" s="18">
        <v>32</v>
      </c>
      <c r="F32" s="19" t="s">
        <v>539</v>
      </c>
      <c r="G32" s="19"/>
      <c r="H32" s="20" t="s">
        <v>538</v>
      </c>
      <c r="I32" s="21" t="s">
        <v>64</v>
      </c>
      <c r="J32" s="16"/>
    </row>
    <row r="33" spans="1:9" ht="9.9" customHeight="1" x14ac:dyDescent="0.2">
      <c r="A33" s="2" t="s">
        <v>148</v>
      </c>
      <c r="B33" s="13" t="s">
        <v>532</v>
      </c>
      <c r="E33" s="10">
        <v>34</v>
      </c>
      <c r="F33" s="7" t="s">
        <v>534</v>
      </c>
      <c r="G33" s="4" t="s">
        <v>503</v>
      </c>
      <c r="I33" s="4" t="s">
        <v>158</v>
      </c>
    </row>
    <row r="34" spans="1:9" ht="9.9" customHeight="1" x14ac:dyDescent="0.2">
      <c r="A34" s="2" t="s">
        <v>148</v>
      </c>
      <c r="B34" s="13" t="s">
        <v>533</v>
      </c>
      <c r="E34" s="10">
        <v>37</v>
      </c>
      <c r="F34" s="7" t="s">
        <v>535</v>
      </c>
      <c r="G34" s="4" t="s">
        <v>536</v>
      </c>
    </row>
    <row r="35" spans="1:9" ht="9.9" customHeight="1" x14ac:dyDescent="0.2">
      <c r="A35" s="2" t="s">
        <v>148</v>
      </c>
      <c r="B35" s="13" t="s">
        <v>537</v>
      </c>
      <c r="E35" s="10">
        <v>38</v>
      </c>
      <c r="F35" s="7"/>
      <c r="I35" s="4" t="s">
        <v>97</v>
      </c>
    </row>
    <row r="36" spans="1:9" ht="9.9" customHeight="1" x14ac:dyDescent="0.2">
      <c r="A36" s="3" t="s">
        <v>17</v>
      </c>
      <c r="B36" s="14" t="s">
        <v>37</v>
      </c>
      <c r="D36" s="7"/>
      <c r="E36" s="10">
        <v>39</v>
      </c>
      <c r="F36" s="7" t="s">
        <v>274</v>
      </c>
      <c r="G36" s="4" t="s">
        <v>38</v>
      </c>
      <c r="H36" s="7" t="s">
        <v>39</v>
      </c>
      <c r="I36" s="4" t="s">
        <v>40</v>
      </c>
    </row>
    <row r="37" spans="1:9" ht="9.9" customHeight="1" x14ac:dyDescent="0.2">
      <c r="A37" s="2" t="s">
        <v>194</v>
      </c>
      <c r="B37" s="13" t="s">
        <v>197</v>
      </c>
      <c r="E37" s="10">
        <v>41</v>
      </c>
      <c r="G37" s="7" t="s">
        <v>198</v>
      </c>
      <c r="H37" s="7"/>
      <c r="I37" s="7" t="s">
        <v>196</v>
      </c>
    </row>
    <row r="38" spans="1:9" ht="9.9" customHeight="1" x14ac:dyDescent="0.2">
      <c r="A38" s="2" t="s">
        <v>194</v>
      </c>
      <c r="B38" s="14" t="s">
        <v>199</v>
      </c>
      <c r="D38" s="7"/>
      <c r="E38" s="9">
        <v>41</v>
      </c>
      <c r="G38" s="7" t="s">
        <v>200</v>
      </c>
      <c r="H38" s="7"/>
      <c r="I38" s="7" t="s">
        <v>196</v>
      </c>
    </row>
    <row r="39" spans="1:9" ht="9.9" customHeight="1" x14ac:dyDescent="0.2">
      <c r="A39" s="2" t="s">
        <v>194</v>
      </c>
      <c r="B39" s="14" t="s">
        <v>203</v>
      </c>
      <c r="D39" s="7"/>
      <c r="E39" s="9">
        <v>41</v>
      </c>
      <c r="G39" s="7" t="s">
        <v>204</v>
      </c>
      <c r="I39" s="7" t="s">
        <v>196</v>
      </c>
    </row>
    <row r="40" spans="1:9" ht="9.9" customHeight="1" x14ac:dyDescent="0.2">
      <c r="A40" s="2" t="s">
        <v>272</v>
      </c>
      <c r="B40" s="15" t="s">
        <v>277</v>
      </c>
      <c r="D40" s="5"/>
      <c r="E40" s="10">
        <v>42</v>
      </c>
      <c r="F40" s="7"/>
      <c r="I40" s="4" t="s">
        <v>44</v>
      </c>
    </row>
    <row r="41" spans="1:9" ht="9.9" customHeight="1" x14ac:dyDescent="0.2">
      <c r="A41" s="2" t="s">
        <v>208</v>
      </c>
      <c r="B41" s="13" t="s">
        <v>225</v>
      </c>
      <c r="E41" s="10">
        <v>43</v>
      </c>
      <c r="G41" s="5" t="s">
        <v>16</v>
      </c>
      <c r="H41" s="4" t="s">
        <v>226</v>
      </c>
      <c r="I41" s="4" t="s">
        <v>64</v>
      </c>
    </row>
    <row r="42" spans="1:9" ht="9.9" customHeight="1" x14ac:dyDescent="0.2">
      <c r="A42" s="2" t="s">
        <v>208</v>
      </c>
      <c r="B42" s="13" t="s">
        <v>227</v>
      </c>
      <c r="E42" s="10">
        <v>43</v>
      </c>
      <c r="G42" s="5" t="s">
        <v>16</v>
      </c>
      <c r="H42" s="4" t="s">
        <v>228</v>
      </c>
      <c r="I42" s="4" t="s">
        <v>64</v>
      </c>
    </row>
    <row r="43" spans="1:9" ht="9.9" customHeight="1" x14ac:dyDescent="0.2">
      <c r="A43" s="2" t="s">
        <v>208</v>
      </c>
      <c r="B43" s="13" t="s">
        <v>229</v>
      </c>
      <c r="E43" s="10">
        <v>44</v>
      </c>
      <c r="G43" s="5" t="s">
        <v>83</v>
      </c>
      <c r="H43" s="4" t="s">
        <v>230</v>
      </c>
      <c r="I43" s="4" t="s">
        <v>64</v>
      </c>
    </row>
    <row r="44" spans="1:9" ht="9.9" customHeight="1" x14ac:dyDescent="0.2">
      <c r="A44" s="2" t="s">
        <v>208</v>
      </c>
      <c r="B44" s="13" t="s">
        <v>231</v>
      </c>
      <c r="E44" s="10">
        <v>44</v>
      </c>
      <c r="G44" s="5" t="s">
        <v>83</v>
      </c>
      <c r="H44" s="4" t="s">
        <v>232</v>
      </c>
      <c r="I44" s="4" t="s">
        <v>64</v>
      </c>
    </row>
    <row r="45" spans="1:9" ht="9.9" customHeight="1" x14ac:dyDescent="0.2">
      <c r="A45" s="2" t="s">
        <v>208</v>
      </c>
      <c r="B45" s="13" t="s">
        <v>234</v>
      </c>
      <c r="E45" s="10">
        <v>45</v>
      </c>
      <c r="G45" s="5" t="s">
        <v>81</v>
      </c>
      <c r="H45" s="4" t="s">
        <v>235</v>
      </c>
      <c r="I45" s="4" t="s">
        <v>64</v>
      </c>
    </row>
    <row r="46" spans="1:9" ht="9.9" customHeight="1" x14ac:dyDescent="0.2">
      <c r="A46" s="2" t="s">
        <v>208</v>
      </c>
      <c r="B46" s="13" t="s">
        <v>236</v>
      </c>
      <c r="E46" s="10">
        <v>45</v>
      </c>
      <c r="G46" s="5" t="s">
        <v>81</v>
      </c>
      <c r="H46" s="4" t="s">
        <v>237</v>
      </c>
      <c r="I46" s="4" t="s">
        <v>64</v>
      </c>
    </row>
    <row r="47" spans="1:9" ht="9.9" customHeight="1" x14ac:dyDescent="0.2">
      <c r="A47" s="2" t="s">
        <v>208</v>
      </c>
      <c r="B47" s="13" t="s">
        <v>240</v>
      </c>
      <c r="E47" s="10">
        <v>46</v>
      </c>
      <c r="G47" s="5" t="s">
        <v>241</v>
      </c>
      <c r="H47" s="4" t="s">
        <v>242</v>
      </c>
      <c r="I47" s="4" t="s">
        <v>64</v>
      </c>
    </row>
    <row r="48" spans="1:9" ht="9.9" customHeight="1" x14ac:dyDescent="0.2">
      <c r="A48" s="2" t="s">
        <v>208</v>
      </c>
      <c r="B48" s="13" t="s">
        <v>247</v>
      </c>
      <c r="E48" s="10">
        <v>46</v>
      </c>
      <c r="G48" s="5" t="s">
        <v>241</v>
      </c>
      <c r="H48" s="4" t="s">
        <v>248</v>
      </c>
      <c r="I48" s="4" t="s">
        <v>64</v>
      </c>
    </row>
    <row r="49" spans="1:10" ht="9.9" customHeight="1" x14ac:dyDescent="0.2">
      <c r="A49" s="2" t="s">
        <v>281</v>
      </c>
      <c r="B49" s="15" t="s">
        <v>282</v>
      </c>
      <c r="D49" s="5"/>
      <c r="E49" s="9">
        <v>47</v>
      </c>
      <c r="G49" s="4" t="s">
        <v>7</v>
      </c>
      <c r="H49" s="7"/>
      <c r="I49" s="4" t="s">
        <v>166</v>
      </c>
    </row>
    <row r="50" spans="1:10" ht="9.9" customHeight="1" x14ac:dyDescent="0.2">
      <c r="A50" s="2" t="s">
        <v>281</v>
      </c>
      <c r="B50" s="15" t="s">
        <v>283</v>
      </c>
      <c r="D50" s="5"/>
      <c r="E50" s="9">
        <v>47</v>
      </c>
      <c r="G50" s="4" t="s">
        <v>7</v>
      </c>
      <c r="H50" s="7"/>
      <c r="I50" s="4" t="s">
        <v>166</v>
      </c>
    </row>
    <row r="51" spans="1:10" ht="9.9" customHeight="1" x14ac:dyDescent="0.2">
      <c r="A51" s="2" t="s">
        <v>148</v>
      </c>
      <c r="B51" s="13" t="s">
        <v>499</v>
      </c>
      <c r="E51" s="10">
        <v>48</v>
      </c>
      <c r="F51" s="7" t="s">
        <v>508</v>
      </c>
      <c r="G51" s="4" t="s">
        <v>503</v>
      </c>
      <c r="H51" s="4" t="s">
        <v>500</v>
      </c>
      <c r="I51" s="4" t="s">
        <v>158</v>
      </c>
    </row>
    <row r="52" spans="1:10" ht="9.9" customHeight="1" x14ac:dyDescent="0.2">
      <c r="A52" s="2" t="s">
        <v>5</v>
      </c>
      <c r="B52" s="13" t="s">
        <v>14</v>
      </c>
      <c r="F52" s="5" t="s">
        <v>15</v>
      </c>
      <c r="G52" s="4" t="s">
        <v>16</v>
      </c>
    </row>
    <row r="53" spans="1:10" ht="9.9" customHeight="1" x14ac:dyDescent="0.2">
      <c r="A53" s="2" t="s">
        <v>5</v>
      </c>
      <c r="B53" s="14" t="s">
        <v>10</v>
      </c>
      <c r="D53" s="7"/>
      <c r="F53" s="7"/>
      <c r="G53" s="7" t="s">
        <v>11</v>
      </c>
      <c r="H53" s="7" t="s">
        <v>12</v>
      </c>
      <c r="I53" s="7" t="s">
        <v>13</v>
      </c>
    </row>
    <row r="54" spans="1:10" ht="9.9" customHeight="1" x14ac:dyDescent="0.2">
      <c r="A54" s="2" t="s">
        <v>5</v>
      </c>
      <c r="B54" s="14" t="s">
        <v>6</v>
      </c>
      <c r="D54" s="7"/>
      <c r="E54" s="9"/>
      <c r="F54" s="7"/>
      <c r="G54" s="7" t="s">
        <v>7</v>
      </c>
      <c r="H54" s="4" t="s">
        <v>8</v>
      </c>
      <c r="I54" s="4" t="s">
        <v>9</v>
      </c>
      <c r="J54" s="1"/>
    </row>
    <row r="55" spans="1:10" ht="9.9" customHeight="1" x14ac:dyDescent="0.2">
      <c r="A55" s="2" t="s">
        <v>17</v>
      </c>
      <c r="B55" s="14" t="s">
        <v>521</v>
      </c>
      <c r="D55" s="7"/>
      <c r="E55" s="9"/>
      <c r="G55" s="4" t="s">
        <v>449</v>
      </c>
      <c r="H55" s="7" t="s">
        <v>451</v>
      </c>
      <c r="I55" s="4" t="s">
        <v>64</v>
      </c>
    </row>
    <row r="56" spans="1:10" ht="9.9" customHeight="1" x14ac:dyDescent="0.2">
      <c r="A56" s="2" t="s">
        <v>17</v>
      </c>
      <c r="B56" s="14" t="s">
        <v>522</v>
      </c>
      <c r="D56" s="7"/>
      <c r="E56" s="9"/>
      <c r="G56" s="4" t="s">
        <v>450</v>
      </c>
      <c r="H56" s="7" t="s">
        <v>82</v>
      </c>
      <c r="I56" s="4" t="s">
        <v>64</v>
      </c>
    </row>
    <row r="57" spans="1:10" ht="9.9" customHeight="1" x14ac:dyDescent="0.2">
      <c r="A57" s="2" t="s">
        <v>17</v>
      </c>
      <c r="B57" s="14" t="s">
        <v>524</v>
      </c>
      <c r="D57" s="7"/>
      <c r="F57" s="7"/>
      <c r="G57" s="7" t="s">
        <v>78</v>
      </c>
      <c r="H57" s="4" t="s">
        <v>79</v>
      </c>
      <c r="I57" s="4" t="s">
        <v>80</v>
      </c>
    </row>
    <row r="58" spans="1:10" s="16" customFormat="1" ht="18.45" customHeight="1" x14ac:dyDescent="0.2">
      <c r="A58" s="3" t="s">
        <v>17</v>
      </c>
      <c r="B58" s="13" t="s">
        <v>525</v>
      </c>
      <c r="C58" s="9"/>
      <c r="D58" s="4"/>
      <c r="E58" s="10"/>
      <c r="F58" s="7"/>
      <c r="G58" s="4" t="s">
        <v>431</v>
      </c>
      <c r="H58" s="7" t="s">
        <v>433</v>
      </c>
      <c r="I58" s="4" t="s">
        <v>21</v>
      </c>
      <c r="J58" s="2"/>
    </row>
    <row r="59" spans="1:10" ht="9.9" customHeight="1" x14ac:dyDescent="0.2">
      <c r="A59" s="3" t="s">
        <v>17</v>
      </c>
      <c r="B59" s="13" t="s">
        <v>18</v>
      </c>
      <c r="F59" s="7"/>
      <c r="G59" s="7" t="s">
        <v>19</v>
      </c>
      <c r="H59" s="7" t="s">
        <v>20</v>
      </c>
      <c r="I59" s="4" t="s">
        <v>21</v>
      </c>
    </row>
    <row r="60" spans="1:10" ht="9.9" customHeight="1" x14ac:dyDescent="0.2">
      <c r="A60" s="3" t="s">
        <v>17</v>
      </c>
      <c r="B60" s="13" t="s">
        <v>18</v>
      </c>
      <c r="F60" s="7"/>
      <c r="G60" s="7" t="s">
        <v>19</v>
      </c>
      <c r="H60" s="7" t="s">
        <v>24</v>
      </c>
      <c r="I60" s="4" t="s">
        <v>21</v>
      </c>
    </row>
    <row r="61" spans="1:10" ht="9.9" customHeight="1" x14ac:dyDescent="0.2">
      <c r="A61" s="3" t="s">
        <v>17</v>
      </c>
      <c r="B61" s="13" t="s">
        <v>18</v>
      </c>
      <c r="F61" s="7"/>
      <c r="G61" s="7" t="s">
        <v>19</v>
      </c>
      <c r="H61" s="7" t="s">
        <v>25</v>
      </c>
      <c r="I61" s="4" t="s">
        <v>21</v>
      </c>
    </row>
    <row r="62" spans="1:10" ht="9.9" customHeight="1" x14ac:dyDescent="0.2">
      <c r="A62" s="3" t="s">
        <v>17</v>
      </c>
      <c r="B62" s="13" t="s">
        <v>18</v>
      </c>
      <c r="F62" s="7"/>
      <c r="G62" s="7" t="s">
        <v>19</v>
      </c>
      <c r="H62" s="7" t="s">
        <v>28</v>
      </c>
      <c r="I62" s="4" t="s">
        <v>21</v>
      </c>
    </row>
    <row r="63" spans="1:10" ht="9.9" customHeight="1" x14ac:dyDescent="0.2">
      <c r="A63" s="3" t="s">
        <v>17</v>
      </c>
      <c r="B63" s="13" t="s">
        <v>18</v>
      </c>
      <c r="C63" s="9">
        <f>(21.9-9)*0.9</f>
        <v>11.61</v>
      </c>
      <c r="D63" s="4" t="s">
        <v>513</v>
      </c>
      <c r="F63" s="7"/>
      <c r="G63" s="6" t="s">
        <v>514</v>
      </c>
      <c r="H63" s="7" t="s">
        <v>433</v>
      </c>
      <c r="I63" s="4" t="s">
        <v>21</v>
      </c>
    </row>
    <row r="64" spans="1:10" ht="9.9" customHeight="1" x14ac:dyDescent="0.2">
      <c r="A64" s="3" t="s">
        <v>17</v>
      </c>
      <c r="B64" s="13" t="s">
        <v>18</v>
      </c>
      <c r="C64" s="9">
        <f>(21.9-9)*0.9</f>
        <v>11.61</v>
      </c>
      <c r="D64" s="4" t="s">
        <v>513</v>
      </c>
      <c r="F64" s="7"/>
      <c r="G64" s="6" t="s">
        <v>514</v>
      </c>
      <c r="H64" s="7" t="s">
        <v>511</v>
      </c>
      <c r="I64" s="4" t="s">
        <v>21</v>
      </c>
    </row>
    <row r="65" spans="1:9" ht="9.9" customHeight="1" x14ac:dyDescent="0.2">
      <c r="A65" s="3" t="s">
        <v>17</v>
      </c>
      <c r="B65" s="13" t="s">
        <v>18</v>
      </c>
      <c r="F65" s="7"/>
      <c r="G65" s="7" t="s">
        <v>19</v>
      </c>
      <c r="H65" s="7" t="s">
        <v>29</v>
      </c>
      <c r="I65" s="4" t="s">
        <v>21</v>
      </c>
    </row>
    <row r="66" spans="1:9" ht="9.9" customHeight="1" x14ac:dyDescent="0.2">
      <c r="A66" s="3" t="s">
        <v>17</v>
      </c>
      <c r="B66" s="13" t="s">
        <v>18</v>
      </c>
      <c r="C66" s="9">
        <f>(21.9-9)*0.9</f>
        <v>11.61</v>
      </c>
      <c r="D66" s="4" t="s">
        <v>513</v>
      </c>
      <c r="F66" s="7"/>
      <c r="G66" s="6" t="s">
        <v>514</v>
      </c>
      <c r="H66" s="7" t="s">
        <v>512</v>
      </c>
      <c r="I66" s="4" t="s">
        <v>21</v>
      </c>
    </row>
    <row r="67" spans="1:9" ht="9.9" customHeight="1" x14ac:dyDescent="0.2">
      <c r="A67" s="3" t="s">
        <v>17</v>
      </c>
      <c r="B67" s="13" t="s">
        <v>18</v>
      </c>
      <c r="F67" s="7"/>
      <c r="G67" s="7" t="s">
        <v>19</v>
      </c>
      <c r="H67" s="7" t="s">
        <v>30</v>
      </c>
      <c r="I67" s="4" t="s">
        <v>21</v>
      </c>
    </row>
    <row r="68" spans="1:9" ht="9.9" customHeight="1" x14ac:dyDescent="0.2">
      <c r="A68" s="3" t="s">
        <v>17</v>
      </c>
      <c r="B68" s="13" t="s">
        <v>18</v>
      </c>
      <c r="F68" s="7"/>
      <c r="G68" s="7" t="s">
        <v>19</v>
      </c>
      <c r="H68" s="7" t="s">
        <v>33</v>
      </c>
      <c r="I68" s="4" t="s">
        <v>21</v>
      </c>
    </row>
    <row r="69" spans="1:9" ht="9.9" customHeight="1" x14ac:dyDescent="0.2">
      <c r="A69" s="3" t="s">
        <v>17</v>
      </c>
      <c r="B69" s="13" t="s">
        <v>18</v>
      </c>
      <c r="F69" s="7"/>
      <c r="G69" s="7" t="s">
        <v>19</v>
      </c>
      <c r="H69" s="7" t="s">
        <v>34</v>
      </c>
      <c r="I69" s="4" t="s">
        <v>21</v>
      </c>
    </row>
    <row r="70" spans="1:9" ht="9.9" customHeight="1" x14ac:dyDescent="0.2">
      <c r="A70" s="3" t="s">
        <v>17</v>
      </c>
      <c r="B70" s="13" t="s">
        <v>18</v>
      </c>
      <c r="F70" s="7"/>
      <c r="G70" s="7" t="s">
        <v>19</v>
      </c>
      <c r="H70" s="7" t="s">
        <v>35</v>
      </c>
      <c r="I70" s="4" t="s">
        <v>21</v>
      </c>
    </row>
    <row r="71" spans="1:9" ht="9.9" customHeight="1" x14ac:dyDescent="0.2">
      <c r="A71" s="3" t="s">
        <v>17</v>
      </c>
      <c r="B71" s="13" t="s">
        <v>22</v>
      </c>
      <c r="F71" s="7"/>
      <c r="G71" s="4" t="s">
        <v>23</v>
      </c>
      <c r="H71" s="7" t="s">
        <v>20</v>
      </c>
      <c r="I71" s="4" t="s">
        <v>21</v>
      </c>
    </row>
    <row r="72" spans="1:9" ht="9.9" customHeight="1" x14ac:dyDescent="0.2">
      <c r="A72" s="3" t="s">
        <v>17</v>
      </c>
      <c r="B72" s="13" t="s">
        <v>22</v>
      </c>
      <c r="F72" s="7"/>
      <c r="G72" s="4" t="s">
        <v>23</v>
      </c>
      <c r="H72" s="7" t="s">
        <v>26</v>
      </c>
      <c r="I72" s="4" t="s">
        <v>21</v>
      </c>
    </row>
    <row r="73" spans="1:9" ht="9.9" customHeight="1" x14ac:dyDescent="0.2">
      <c r="A73" s="3" t="s">
        <v>17</v>
      </c>
      <c r="B73" s="13" t="s">
        <v>22</v>
      </c>
      <c r="F73" s="7"/>
      <c r="G73" s="4" t="s">
        <v>23</v>
      </c>
      <c r="H73" s="7" t="s">
        <v>27</v>
      </c>
      <c r="I73" s="4" t="s">
        <v>21</v>
      </c>
    </row>
    <row r="74" spans="1:9" ht="9.9" customHeight="1" x14ac:dyDescent="0.2">
      <c r="A74" s="3" t="s">
        <v>17</v>
      </c>
      <c r="B74" s="13" t="s">
        <v>22</v>
      </c>
      <c r="F74" s="7"/>
      <c r="G74" s="4" t="s">
        <v>23</v>
      </c>
      <c r="H74" s="7" t="s">
        <v>31</v>
      </c>
      <c r="I74" s="4" t="s">
        <v>21</v>
      </c>
    </row>
    <row r="75" spans="1:9" ht="9.9" customHeight="1" x14ac:dyDescent="0.2">
      <c r="A75" s="3" t="s">
        <v>17</v>
      </c>
      <c r="B75" s="13" t="s">
        <v>22</v>
      </c>
      <c r="F75" s="7"/>
      <c r="G75" s="4" t="s">
        <v>23</v>
      </c>
      <c r="H75" s="7" t="s">
        <v>32</v>
      </c>
      <c r="I75" s="4" t="s">
        <v>21</v>
      </c>
    </row>
    <row r="76" spans="1:9" ht="9.9" customHeight="1" x14ac:dyDescent="0.2">
      <c r="A76" s="3" t="s">
        <v>17</v>
      </c>
      <c r="B76" s="13" t="s">
        <v>22</v>
      </c>
      <c r="F76" s="7"/>
      <c r="G76" s="7" t="s">
        <v>23</v>
      </c>
      <c r="H76" s="7" t="s">
        <v>36</v>
      </c>
      <c r="I76" s="4" t="s">
        <v>21</v>
      </c>
    </row>
    <row r="77" spans="1:9" ht="9.9" customHeight="1" x14ac:dyDescent="0.2">
      <c r="A77" s="2" t="s">
        <v>17</v>
      </c>
      <c r="B77" s="14" t="s">
        <v>76</v>
      </c>
      <c r="D77" s="7"/>
      <c r="F77" s="5" t="s">
        <v>60</v>
      </c>
      <c r="G77" s="7" t="s">
        <v>16</v>
      </c>
      <c r="H77" s="7" t="s">
        <v>77</v>
      </c>
      <c r="I77" s="4" t="s">
        <v>70</v>
      </c>
    </row>
    <row r="78" spans="1:9" ht="9.9" customHeight="1" x14ac:dyDescent="0.2">
      <c r="A78" s="2" t="s">
        <v>17</v>
      </c>
      <c r="B78" s="14" t="s">
        <v>86</v>
      </c>
      <c r="D78" s="7"/>
      <c r="F78" s="5" t="s">
        <v>60</v>
      </c>
      <c r="G78" s="7" t="s">
        <v>16</v>
      </c>
      <c r="H78" s="7" t="s">
        <v>85</v>
      </c>
      <c r="I78" s="4" t="s">
        <v>9</v>
      </c>
    </row>
    <row r="79" spans="1:9" ht="9.9" customHeight="1" x14ac:dyDescent="0.2">
      <c r="A79" s="2" t="s">
        <v>17</v>
      </c>
      <c r="B79" s="14" t="s">
        <v>527</v>
      </c>
      <c r="D79" s="7"/>
      <c r="E79" s="9"/>
      <c r="G79" s="7" t="s">
        <v>62</v>
      </c>
      <c r="H79" s="7" t="s">
        <v>63</v>
      </c>
      <c r="I79" s="4" t="s">
        <v>64</v>
      </c>
    </row>
    <row r="80" spans="1:9" ht="9.9" customHeight="1" x14ac:dyDescent="0.2">
      <c r="A80" s="2" t="s">
        <v>17</v>
      </c>
      <c r="B80" s="14" t="s">
        <v>528</v>
      </c>
      <c r="D80" s="7"/>
      <c r="E80" s="9"/>
      <c r="G80" s="5" t="s">
        <v>65</v>
      </c>
      <c r="H80" s="7" t="s">
        <v>66</v>
      </c>
      <c r="I80" s="4" t="s">
        <v>64</v>
      </c>
    </row>
    <row r="81" spans="1:9" ht="9.9" customHeight="1" x14ac:dyDescent="0.2">
      <c r="A81" s="2" t="s">
        <v>17</v>
      </c>
      <c r="B81" s="14" t="s">
        <v>47</v>
      </c>
      <c r="D81" s="7"/>
      <c r="E81" s="9"/>
      <c r="F81" s="5" t="s">
        <v>48</v>
      </c>
      <c r="G81" s="7" t="s">
        <v>7</v>
      </c>
      <c r="H81" s="7" t="s">
        <v>49</v>
      </c>
      <c r="I81" s="4" t="s">
        <v>50</v>
      </c>
    </row>
    <row r="82" spans="1:9" ht="9.9" customHeight="1" x14ac:dyDescent="0.2">
      <c r="A82" s="2" t="s">
        <v>17</v>
      </c>
      <c r="B82" s="14" t="s">
        <v>54</v>
      </c>
      <c r="D82" s="7"/>
      <c r="E82" s="9"/>
      <c r="F82" s="5" t="s">
        <v>48</v>
      </c>
      <c r="G82" s="7" t="s">
        <v>7</v>
      </c>
      <c r="H82" s="7" t="s">
        <v>55</v>
      </c>
      <c r="I82" s="4" t="s">
        <v>50</v>
      </c>
    </row>
    <row r="83" spans="1:9" ht="9.9" customHeight="1" x14ac:dyDescent="0.2">
      <c r="A83" s="2" t="s">
        <v>17</v>
      </c>
      <c r="B83" s="13" t="s">
        <v>490</v>
      </c>
      <c r="D83" s="4" t="s">
        <v>489</v>
      </c>
      <c r="H83" s="4" t="s">
        <v>67</v>
      </c>
      <c r="I83" s="4" t="s">
        <v>64</v>
      </c>
    </row>
    <row r="84" spans="1:9" ht="9.9" customHeight="1" x14ac:dyDescent="0.2">
      <c r="A84" s="3" t="s">
        <v>17</v>
      </c>
      <c r="B84" s="14" t="s">
        <v>41</v>
      </c>
      <c r="D84" s="7"/>
      <c r="E84" s="9"/>
      <c r="F84" s="5" t="s">
        <v>42</v>
      </c>
      <c r="H84" s="7" t="s">
        <v>43</v>
      </c>
      <c r="I84" s="4" t="s">
        <v>44</v>
      </c>
    </row>
    <row r="85" spans="1:9" ht="9.9" customHeight="1" x14ac:dyDescent="0.2">
      <c r="A85" s="2" t="s">
        <v>17</v>
      </c>
      <c r="B85" s="13" t="s">
        <v>45</v>
      </c>
      <c r="H85" s="4" t="s">
        <v>46</v>
      </c>
    </row>
    <row r="86" spans="1:9" ht="9.9" customHeight="1" x14ac:dyDescent="0.2">
      <c r="A86" s="2" t="s">
        <v>17</v>
      </c>
      <c r="B86" s="14" t="s">
        <v>59</v>
      </c>
      <c r="D86" s="7"/>
      <c r="E86" s="9"/>
      <c r="F86" s="5" t="s">
        <v>60</v>
      </c>
      <c r="G86" s="7" t="s">
        <v>7</v>
      </c>
      <c r="H86" s="7" t="s">
        <v>61</v>
      </c>
      <c r="I86" s="4" t="s">
        <v>50</v>
      </c>
    </row>
    <row r="87" spans="1:9" ht="9.9" customHeight="1" x14ac:dyDescent="0.2">
      <c r="A87" s="2" t="s">
        <v>17</v>
      </c>
      <c r="B87" s="14" t="s">
        <v>56</v>
      </c>
      <c r="D87" s="7"/>
      <c r="E87" s="9"/>
      <c r="F87" s="5" t="s">
        <v>57</v>
      </c>
      <c r="G87" s="7" t="s">
        <v>7</v>
      </c>
      <c r="H87" s="7" t="s">
        <v>58</v>
      </c>
      <c r="I87" s="4" t="s">
        <v>50</v>
      </c>
    </row>
    <row r="88" spans="1:9" ht="9.9" customHeight="1" x14ac:dyDescent="0.2">
      <c r="A88" s="2" t="s">
        <v>17</v>
      </c>
      <c r="B88" s="14" t="s">
        <v>51</v>
      </c>
      <c r="D88" s="7"/>
      <c r="E88" s="9"/>
      <c r="F88" s="5" t="s">
        <v>52</v>
      </c>
      <c r="G88" s="7" t="s">
        <v>7</v>
      </c>
      <c r="H88" s="7" t="s">
        <v>53</v>
      </c>
      <c r="I88" s="4" t="s">
        <v>50</v>
      </c>
    </row>
    <row r="89" spans="1:9" ht="9.9" customHeight="1" x14ac:dyDescent="0.2">
      <c r="A89" s="2" t="s">
        <v>17</v>
      </c>
      <c r="B89" s="13" t="s">
        <v>68</v>
      </c>
      <c r="F89" s="5" t="s">
        <v>60</v>
      </c>
      <c r="G89" s="7" t="s">
        <v>16</v>
      </c>
      <c r="H89" s="4" t="s">
        <v>69</v>
      </c>
      <c r="I89" s="4" t="s">
        <v>70</v>
      </c>
    </row>
    <row r="90" spans="1:9" ht="9.9" customHeight="1" x14ac:dyDescent="0.2">
      <c r="A90" s="2" t="s">
        <v>17</v>
      </c>
      <c r="B90" s="13" t="s">
        <v>68</v>
      </c>
      <c r="F90" s="5" t="s">
        <v>73</v>
      </c>
      <c r="G90" s="7" t="s">
        <v>16</v>
      </c>
      <c r="H90" s="7" t="s">
        <v>74</v>
      </c>
      <c r="I90" s="4" t="s">
        <v>70</v>
      </c>
    </row>
    <row r="91" spans="1:9" ht="9.9" customHeight="1" x14ac:dyDescent="0.2">
      <c r="A91" s="2" t="s">
        <v>17</v>
      </c>
      <c r="B91" s="14" t="s">
        <v>71</v>
      </c>
      <c r="D91" s="7"/>
      <c r="E91" s="9"/>
      <c r="F91" s="5" t="s">
        <v>60</v>
      </c>
      <c r="G91" s="7" t="s">
        <v>72</v>
      </c>
      <c r="H91" s="7" t="s">
        <v>69</v>
      </c>
      <c r="I91" s="4" t="s">
        <v>70</v>
      </c>
    </row>
    <row r="92" spans="1:9" ht="9.9" customHeight="1" x14ac:dyDescent="0.2">
      <c r="A92" s="2" t="s">
        <v>17</v>
      </c>
      <c r="B92" s="14" t="s">
        <v>71</v>
      </c>
      <c r="D92" s="7"/>
      <c r="E92" s="9"/>
      <c r="F92" s="5" t="s">
        <v>73</v>
      </c>
      <c r="G92" s="7" t="s">
        <v>75</v>
      </c>
      <c r="H92" s="7" t="s">
        <v>74</v>
      </c>
      <c r="I92" s="4" t="s">
        <v>70</v>
      </c>
    </row>
    <row r="93" spans="1:9" ht="9.9" customHeight="1" x14ac:dyDescent="0.2">
      <c r="A93" s="2" t="s">
        <v>88</v>
      </c>
      <c r="B93" s="13" t="s">
        <v>89</v>
      </c>
      <c r="F93" s="7"/>
      <c r="H93" s="7" t="s">
        <v>90</v>
      </c>
      <c r="I93" s="4" t="s">
        <v>40</v>
      </c>
    </row>
    <row r="94" spans="1:9" ht="9.9" customHeight="1" x14ac:dyDescent="0.2">
      <c r="A94" s="2" t="s">
        <v>88</v>
      </c>
      <c r="B94" s="13" t="s">
        <v>487</v>
      </c>
      <c r="D94" s="4" t="s">
        <v>484</v>
      </c>
      <c r="F94" s="5" t="s">
        <v>186</v>
      </c>
      <c r="G94" s="7" t="s">
        <v>75</v>
      </c>
      <c r="H94" s="5" t="s">
        <v>443</v>
      </c>
      <c r="I94" s="4" t="s">
        <v>64</v>
      </c>
    </row>
    <row r="95" spans="1:9" ht="9.9" customHeight="1" x14ac:dyDescent="0.2">
      <c r="A95" s="2" t="s">
        <v>88</v>
      </c>
      <c r="B95" s="13" t="s">
        <v>485</v>
      </c>
      <c r="D95" s="4" t="s">
        <v>484</v>
      </c>
      <c r="F95" s="5" t="s">
        <v>91</v>
      </c>
      <c r="G95" s="4" t="s">
        <v>7</v>
      </c>
      <c r="H95" s="5" t="s">
        <v>92</v>
      </c>
      <c r="I95" s="4" t="s">
        <v>64</v>
      </c>
    </row>
    <row r="96" spans="1:9" ht="9.9" customHeight="1" x14ac:dyDescent="0.2">
      <c r="A96" s="2" t="s">
        <v>88</v>
      </c>
      <c r="B96" s="13" t="s">
        <v>486</v>
      </c>
      <c r="D96" s="4" t="s">
        <v>484</v>
      </c>
      <c r="F96" s="5" t="s">
        <v>57</v>
      </c>
      <c r="G96" s="4" t="s">
        <v>7</v>
      </c>
      <c r="H96" s="5" t="s">
        <v>93</v>
      </c>
      <c r="I96" s="4" t="s">
        <v>64</v>
      </c>
    </row>
    <row r="97" spans="1:9" ht="9.9" customHeight="1" x14ac:dyDescent="0.2">
      <c r="A97" s="2" t="s">
        <v>88</v>
      </c>
      <c r="B97" s="13" t="s">
        <v>488</v>
      </c>
      <c r="D97" s="4" t="s">
        <v>484</v>
      </c>
      <c r="F97" s="5" t="s">
        <v>298</v>
      </c>
      <c r="G97" s="7" t="s">
        <v>75</v>
      </c>
      <c r="H97" s="5" t="s">
        <v>444</v>
      </c>
      <c r="I97" s="4" t="s">
        <v>64</v>
      </c>
    </row>
    <row r="98" spans="1:9" ht="9.9" customHeight="1" x14ac:dyDescent="0.2">
      <c r="A98" s="2" t="s">
        <v>94</v>
      </c>
      <c r="B98" s="13" t="s">
        <v>95</v>
      </c>
      <c r="H98" s="4" t="s">
        <v>96</v>
      </c>
      <c r="I98" s="4" t="s">
        <v>97</v>
      </c>
    </row>
    <row r="99" spans="1:9" ht="9.9" customHeight="1" x14ac:dyDescent="0.2">
      <c r="A99" s="2" t="s">
        <v>98</v>
      </c>
      <c r="B99" s="13" t="s">
        <v>110</v>
      </c>
      <c r="F99" s="5" t="s">
        <v>91</v>
      </c>
      <c r="G99" s="4" t="s">
        <v>7</v>
      </c>
      <c r="I99" s="4" t="s">
        <v>111</v>
      </c>
    </row>
    <row r="100" spans="1:9" ht="9.9" customHeight="1" x14ac:dyDescent="0.2">
      <c r="A100" s="2" t="s">
        <v>98</v>
      </c>
      <c r="B100" s="13" t="s">
        <v>107</v>
      </c>
      <c r="F100" s="5" t="s">
        <v>100</v>
      </c>
      <c r="G100" s="4" t="s">
        <v>7</v>
      </c>
      <c r="H100" s="7" t="s">
        <v>108</v>
      </c>
      <c r="I100" s="4" t="s">
        <v>109</v>
      </c>
    </row>
    <row r="101" spans="1:9" ht="9.9" customHeight="1" x14ac:dyDescent="0.2">
      <c r="A101" s="2" t="s">
        <v>98</v>
      </c>
      <c r="B101" s="14" t="s">
        <v>112</v>
      </c>
      <c r="D101" s="7"/>
      <c r="E101" s="9"/>
      <c r="F101" s="5" t="s">
        <v>100</v>
      </c>
      <c r="G101" s="7" t="s">
        <v>113</v>
      </c>
      <c r="I101" s="4" t="s">
        <v>114</v>
      </c>
    </row>
    <row r="102" spans="1:9" ht="9.9" customHeight="1" x14ac:dyDescent="0.2">
      <c r="A102" s="2" t="s">
        <v>98</v>
      </c>
      <c r="B102" s="13" t="s">
        <v>115</v>
      </c>
      <c r="F102" s="5" t="s">
        <v>116</v>
      </c>
      <c r="G102" s="4" t="s">
        <v>517</v>
      </c>
      <c r="I102" s="4" t="s">
        <v>114</v>
      </c>
    </row>
    <row r="103" spans="1:9" ht="9.9" customHeight="1" x14ac:dyDescent="0.2">
      <c r="A103" s="2" t="s">
        <v>98</v>
      </c>
      <c r="B103" s="13" t="s">
        <v>99</v>
      </c>
      <c r="F103" s="5" t="s">
        <v>100</v>
      </c>
      <c r="G103" s="4" t="s">
        <v>7</v>
      </c>
      <c r="H103" s="7" t="s">
        <v>101</v>
      </c>
    </row>
    <row r="104" spans="1:9" ht="9.9" customHeight="1" x14ac:dyDescent="0.2">
      <c r="A104" s="2" t="s">
        <v>98</v>
      </c>
      <c r="B104" s="13" t="s">
        <v>104</v>
      </c>
      <c r="F104" s="7" t="s">
        <v>105</v>
      </c>
      <c r="G104" s="4" t="s">
        <v>7</v>
      </c>
      <c r="H104" s="7" t="s">
        <v>106</v>
      </c>
    </row>
    <row r="105" spans="1:9" ht="9.9" customHeight="1" x14ac:dyDescent="0.2">
      <c r="A105" s="2" t="s">
        <v>98</v>
      </c>
      <c r="B105" s="14" t="s">
        <v>102</v>
      </c>
      <c r="D105" s="7"/>
      <c r="E105" s="9"/>
      <c r="G105" s="7" t="s">
        <v>75</v>
      </c>
      <c r="H105" s="7" t="s">
        <v>103</v>
      </c>
      <c r="I105" s="4" t="s">
        <v>97</v>
      </c>
    </row>
    <row r="106" spans="1:9" ht="9.9" customHeight="1" x14ac:dyDescent="0.2">
      <c r="A106" s="2" t="s">
        <v>117</v>
      </c>
      <c r="B106" s="13" t="s">
        <v>118</v>
      </c>
      <c r="H106" s="4" t="s">
        <v>119</v>
      </c>
      <c r="I106" s="4" t="s">
        <v>120</v>
      </c>
    </row>
    <row r="107" spans="1:9" ht="9.9" customHeight="1" x14ac:dyDescent="0.2">
      <c r="A107" s="2" t="s">
        <v>121</v>
      </c>
      <c r="B107" s="13" t="s">
        <v>68</v>
      </c>
      <c r="F107" s="5" t="s">
        <v>48</v>
      </c>
      <c r="H107" s="7" t="s">
        <v>122</v>
      </c>
      <c r="I107" s="4" t="s">
        <v>70</v>
      </c>
    </row>
    <row r="108" spans="1:9" ht="9.9" customHeight="1" x14ac:dyDescent="0.2">
      <c r="A108" s="2" t="s">
        <v>127</v>
      </c>
      <c r="B108" s="13" t="s">
        <v>128</v>
      </c>
      <c r="I108" s="4" t="s">
        <v>129</v>
      </c>
    </row>
    <row r="109" spans="1:9" ht="9.9" customHeight="1" x14ac:dyDescent="0.2">
      <c r="A109" s="2" t="s">
        <v>127</v>
      </c>
      <c r="B109" s="13" t="s">
        <v>130</v>
      </c>
      <c r="I109" s="4" t="s">
        <v>129</v>
      </c>
    </row>
    <row r="110" spans="1:9" ht="9.9" customHeight="1" x14ac:dyDescent="0.2">
      <c r="A110" s="2" t="s">
        <v>438</v>
      </c>
      <c r="B110" s="13" t="s">
        <v>442</v>
      </c>
      <c r="G110" s="4" t="s">
        <v>7</v>
      </c>
      <c r="H110" s="7"/>
    </row>
    <row r="111" spans="1:9" ht="9.9" customHeight="1" x14ac:dyDescent="0.2">
      <c r="A111" s="2" t="s">
        <v>438</v>
      </c>
      <c r="B111" s="13" t="s">
        <v>441</v>
      </c>
      <c r="G111" s="4" t="s">
        <v>7</v>
      </c>
      <c r="H111" s="7"/>
    </row>
    <row r="112" spans="1:9" ht="9.9" customHeight="1" x14ac:dyDescent="0.2">
      <c r="A112" s="2" t="s">
        <v>438</v>
      </c>
      <c r="B112" s="13" t="s">
        <v>439</v>
      </c>
      <c r="G112" s="4" t="s">
        <v>7</v>
      </c>
      <c r="H112" s="7"/>
    </row>
    <row r="113" spans="1:9" ht="9.9" customHeight="1" x14ac:dyDescent="0.2">
      <c r="A113" s="2" t="s">
        <v>438</v>
      </c>
      <c r="B113" s="13" t="s">
        <v>440</v>
      </c>
      <c r="G113" s="4" t="s">
        <v>7</v>
      </c>
      <c r="H113" s="7"/>
    </row>
    <row r="114" spans="1:9" ht="9.9" customHeight="1" x14ac:dyDescent="0.2">
      <c r="A114" s="2" t="s">
        <v>455</v>
      </c>
      <c r="B114" s="13" t="s">
        <v>456</v>
      </c>
      <c r="G114" s="7" t="s">
        <v>75</v>
      </c>
      <c r="H114" s="7"/>
      <c r="I114" s="4" t="s">
        <v>457</v>
      </c>
    </row>
    <row r="115" spans="1:9" ht="9.9" customHeight="1" x14ac:dyDescent="0.2">
      <c r="A115" s="2" t="s">
        <v>131</v>
      </c>
      <c r="B115" s="13" t="s">
        <v>132</v>
      </c>
      <c r="F115" s="7"/>
      <c r="G115" s="7" t="s">
        <v>75</v>
      </c>
      <c r="H115" s="7" t="s">
        <v>133</v>
      </c>
    </row>
    <row r="116" spans="1:9" ht="9.9" customHeight="1" x14ac:dyDescent="0.2">
      <c r="A116" s="2" t="s">
        <v>131</v>
      </c>
      <c r="B116" s="13" t="s">
        <v>132</v>
      </c>
      <c r="F116" s="7"/>
      <c r="G116" s="4" t="s">
        <v>7</v>
      </c>
      <c r="H116" s="7" t="s">
        <v>134</v>
      </c>
    </row>
    <row r="117" spans="1:9" ht="9.9" customHeight="1" x14ac:dyDescent="0.2">
      <c r="A117" s="2" t="s">
        <v>131</v>
      </c>
      <c r="B117" s="13" t="s">
        <v>132</v>
      </c>
      <c r="F117" s="7"/>
      <c r="G117" s="7" t="s">
        <v>72</v>
      </c>
      <c r="H117" s="7" t="s">
        <v>135</v>
      </c>
    </row>
    <row r="118" spans="1:9" ht="9.9" customHeight="1" x14ac:dyDescent="0.2">
      <c r="A118" s="2" t="s">
        <v>136</v>
      </c>
      <c r="B118" s="15" t="s">
        <v>137</v>
      </c>
      <c r="D118" s="5"/>
      <c r="G118" s="4" t="s">
        <v>7</v>
      </c>
    </row>
    <row r="119" spans="1:9" ht="9.9" customHeight="1" x14ac:dyDescent="0.2">
      <c r="A119" s="2" t="s">
        <v>136</v>
      </c>
      <c r="B119" s="13" t="s">
        <v>138</v>
      </c>
      <c r="G119" s="4" t="s">
        <v>7</v>
      </c>
      <c r="I119" s="4" t="s">
        <v>97</v>
      </c>
    </row>
    <row r="120" spans="1:9" ht="9.9" customHeight="1" x14ac:dyDescent="0.2">
      <c r="A120" s="2" t="s">
        <v>136</v>
      </c>
      <c r="B120" s="15" t="s">
        <v>139</v>
      </c>
      <c r="D120" s="5"/>
      <c r="G120" s="4" t="s">
        <v>7</v>
      </c>
    </row>
    <row r="121" spans="1:9" ht="9.9" customHeight="1" x14ac:dyDescent="0.2">
      <c r="A121" s="2" t="s">
        <v>136</v>
      </c>
      <c r="B121" s="14" t="s">
        <v>140</v>
      </c>
      <c r="D121" s="7"/>
      <c r="E121" s="9"/>
      <c r="G121" s="7" t="s">
        <v>75</v>
      </c>
    </row>
    <row r="122" spans="1:9" ht="9.9" customHeight="1" x14ac:dyDescent="0.2">
      <c r="A122" s="2" t="s">
        <v>141</v>
      </c>
      <c r="B122" s="14" t="s">
        <v>142</v>
      </c>
      <c r="D122" s="7"/>
      <c r="E122" s="9"/>
      <c r="G122" s="4" t="s">
        <v>7</v>
      </c>
      <c r="H122" s="7" t="s">
        <v>143</v>
      </c>
      <c r="I122" s="4" t="s">
        <v>120</v>
      </c>
    </row>
    <row r="123" spans="1:9" ht="9.9" customHeight="1" x14ac:dyDescent="0.2">
      <c r="A123" s="2" t="s">
        <v>141</v>
      </c>
      <c r="B123" s="14" t="s">
        <v>144</v>
      </c>
      <c r="D123" s="7"/>
      <c r="E123" s="9"/>
      <c r="G123" s="4" t="s">
        <v>7</v>
      </c>
      <c r="H123" s="7"/>
      <c r="I123" s="4" t="s">
        <v>40</v>
      </c>
    </row>
    <row r="124" spans="1:9" ht="9.9" customHeight="1" x14ac:dyDescent="0.2">
      <c r="A124" s="2" t="s">
        <v>145</v>
      </c>
      <c r="B124" s="14" t="s">
        <v>146</v>
      </c>
      <c r="D124" s="7"/>
      <c r="E124" s="9"/>
      <c r="H124" s="7" t="s">
        <v>147</v>
      </c>
      <c r="I124" s="4" t="s">
        <v>64</v>
      </c>
    </row>
    <row r="125" spans="1:9" ht="9.9" customHeight="1" x14ac:dyDescent="0.2">
      <c r="A125" s="2" t="s">
        <v>148</v>
      </c>
      <c r="B125" s="13" t="s">
        <v>149</v>
      </c>
      <c r="F125" s="7"/>
      <c r="G125" s="4" t="s">
        <v>150</v>
      </c>
      <c r="H125" s="5" t="s">
        <v>151</v>
      </c>
      <c r="I125" s="4" t="s">
        <v>152</v>
      </c>
    </row>
    <row r="126" spans="1:9" ht="9.9" customHeight="1" x14ac:dyDescent="0.2">
      <c r="A126" s="2" t="s">
        <v>148</v>
      </c>
      <c r="B126" s="14" t="s">
        <v>153</v>
      </c>
      <c r="D126" s="7"/>
      <c r="E126" s="9"/>
      <c r="G126" s="4" t="s">
        <v>7</v>
      </c>
      <c r="H126" s="7" t="s">
        <v>154</v>
      </c>
      <c r="I126" s="4" t="s">
        <v>50</v>
      </c>
    </row>
    <row r="127" spans="1:9" ht="9.9" customHeight="1" x14ac:dyDescent="0.2">
      <c r="A127" s="2" t="s">
        <v>148</v>
      </c>
      <c r="B127" s="13" t="s">
        <v>155</v>
      </c>
      <c r="G127" s="4" t="s">
        <v>75</v>
      </c>
    </row>
    <row r="128" spans="1:9" ht="9.9" customHeight="1" x14ac:dyDescent="0.2">
      <c r="A128" s="2" t="s">
        <v>148</v>
      </c>
      <c r="B128" s="13" t="s">
        <v>559</v>
      </c>
      <c r="C128" s="9">
        <v>6.27</v>
      </c>
      <c r="F128" s="7"/>
      <c r="G128" s="4" t="s">
        <v>536</v>
      </c>
      <c r="H128" s="4" t="s">
        <v>560</v>
      </c>
      <c r="I128" s="4" t="s">
        <v>158</v>
      </c>
    </row>
    <row r="129" spans="1:9" ht="9.9" customHeight="1" x14ac:dyDescent="0.2">
      <c r="A129" s="2" t="s">
        <v>148</v>
      </c>
      <c r="B129" s="14" t="s">
        <v>159</v>
      </c>
      <c r="D129" s="7"/>
      <c r="E129" s="9"/>
      <c r="I129" s="4" t="s">
        <v>44</v>
      </c>
    </row>
    <row r="130" spans="1:9" ht="9.9" customHeight="1" x14ac:dyDescent="0.2">
      <c r="A130" s="2" t="s">
        <v>148</v>
      </c>
      <c r="B130" s="15" t="s">
        <v>557</v>
      </c>
      <c r="C130" s="9">
        <v>26.95</v>
      </c>
      <c r="D130" s="7"/>
      <c r="E130" s="9"/>
      <c r="G130" s="4" t="s">
        <v>503</v>
      </c>
      <c r="H130" s="4" t="s">
        <v>558</v>
      </c>
      <c r="I130" s="4" t="s">
        <v>255</v>
      </c>
    </row>
    <row r="131" spans="1:9" ht="9.9" customHeight="1" x14ac:dyDescent="0.2">
      <c r="A131" s="2" t="s">
        <v>148</v>
      </c>
      <c r="B131" s="13" t="s">
        <v>160</v>
      </c>
      <c r="F131" s="7"/>
      <c r="I131" s="4" t="s">
        <v>158</v>
      </c>
    </row>
    <row r="132" spans="1:9" ht="9.9" customHeight="1" x14ac:dyDescent="0.2">
      <c r="A132" s="2" t="s">
        <v>148</v>
      </c>
      <c r="B132" s="13" t="s">
        <v>504</v>
      </c>
      <c r="F132" s="7"/>
      <c r="I132" s="4" t="s">
        <v>505</v>
      </c>
    </row>
    <row r="133" spans="1:9" ht="9.9" customHeight="1" x14ac:dyDescent="0.2">
      <c r="A133" s="2" t="s">
        <v>148</v>
      </c>
      <c r="B133" s="13" t="s">
        <v>161</v>
      </c>
      <c r="G133" s="4" t="s">
        <v>75</v>
      </c>
    </row>
    <row r="134" spans="1:9" ht="9.9" customHeight="1" x14ac:dyDescent="0.2">
      <c r="A134" s="2" t="s">
        <v>148</v>
      </c>
      <c r="B134" s="13" t="s">
        <v>555</v>
      </c>
      <c r="D134" s="4" t="s">
        <v>468</v>
      </c>
      <c r="F134" s="7"/>
      <c r="I134" s="4" t="s">
        <v>210</v>
      </c>
    </row>
    <row r="135" spans="1:9" ht="9.9" customHeight="1" x14ac:dyDescent="0.2">
      <c r="A135" s="2" t="s">
        <v>162</v>
      </c>
      <c r="B135" s="13" t="s">
        <v>163</v>
      </c>
    </row>
    <row r="136" spans="1:9" ht="9.9" customHeight="1" x14ac:dyDescent="0.2">
      <c r="A136" s="2" t="s">
        <v>164</v>
      </c>
      <c r="B136" s="14" t="s">
        <v>165</v>
      </c>
      <c r="D136" s="7"/>
      <c r="E136" s="9"/>
      <c r="I136" s="4" t="s">
        <v>166</v>
      </c>
    </row>
    <row r="137" spans="1:9" ht="9.9" customHeight="1" x14ac:dyDescent="0.2">
      <c r="A137" s="2" t="s">
        <v>167</v>
      </c>
      <c r="B137" s="13" t="s">
        <v>168</v>
      </c>
      <c r="F137" s="5" t="s">
        <v>52</v>
      </c>
      <c r="H137" s="7" t="s">
        <v>169</v>
      </c>
      <c r="I137" s="4" t="s">
        <v>97</v>
      </c>
    </row>
    <row r="138" spans="1:9" ht="9.9" customHeight="1" x14ac:dyDescent="0.2">
      <c r="A138" s="2" t="s">
        <v>170</v>
      </c>
      <c r="B138" s="13" t="s">
        <v>132</v>
      </c>
      <c r="F138" s="5" t="s">
        <v>171</v>
      </c>
      <c r="H138" s="7" t="s">
        <v>172</v>
      </c>
    </row>
    <row r="139" spans="1:9" ht="9.9" customHeight="1" x14ac:dyDescent="0.2">
      <c r="A139" s="2" t="s">
        <v>170</v>
      </c>
      <c r="B139" s="13" t="s">
        <v>492</v>
      </c>
      <c r="D139" s="4" t="s">
        <v>498</v>
      </c>
      <c r="F139" s="5" t="s">
        <v>42</v>
      </c>
      <c r="G139" s="4" t="s">
        <v>497</v>
      </c>
      <c r="H139" s="5" t="s">
        <v>493</v>
      </c>
      <c r="I139" s="4" t="s">
        <v>70</v>
      </c>
    </row>
    <row r="140" spans="1:9" ht="9.9" customHeight="1" x14ac:dyDescent="0.2">
      <c r="A140" s="2" t="s">
        <v>170</v>
      </c>
      <c r="B140" s="13" t="s">
        <v>492</v>
      </c>
      <c r="D140" s="4" t="s">
        <v>498</v>
      </c>
      <c r="F140" s="5" t="s">
        <v>370</v>
      </c>
      <c r="G140" s="4" t="s">
        <v>497</v>
      </c>
      <c r="H140" s="5" t="s">
        <v>495</v>
      </c>
      <c r="I140" s="4" t="s">
        <v>70</v>
      </c>
    </row>
    <row r="141" spans="1:9" ht="9.9" customHeight="1" x14ac:dyDescent="0.2">
      <c r="A141" s="2" t="s">
        <v>170</v>
      </c>
      <c r="B141" s="13" t="s">
        <v>492</v>
      </c>
      <c r="D141" s="4" t="s">
        <v>498</v>
      </c>
      <c r="F141" s="5" t="s">
        <v>329</v>
      </c>
      <c r="G141" s="4" t="s">
        <v>497</v>
      </c>
      <c r="H141" s="5" t="s">
        <v>496</v>
      </c>
      <c r="I141" s="4" t="s">
        <v>70</v>
      </c>
    </row>
    <row r="142" spans="1:9" ht="9.9" customHeight="1" x14ac:dyDescent="0.2">
      <c r="A142" s="2" t="s">
        <v>170</v>
      </c>
      <c r="B142" s="13" t="s">
        <v>492</v>
      </c>
      <c r="D142" s="4" t="s">
        <v>498</v>
      </c>
      <c r="F142" s="7" t="s">
        <v>57</v>
      </c>
      <c r="G142" s="4" t="s">
        <v>497</v>
      </c>
      <c r="H142" s="5" t="s">
        <v>494</v>
      </c>
      <c r="I142" s="4" t="s">
        <v>70</v>
      </c>
    </row>
    <row r="143" spans="1:9" ht="9.9" customHeight="1" x14ac:dyDescent="0.2">
      <c r="A143" s="2" t="s">
        <v>173</v>
      </c>
      <c r="B143" s="13" t="s">
        <v>174</v>
      </c>
      <c r="I143" s="4" t="s">
        <v>44</v>
      </c>
    </row>
    <row r="144" spans="1:9" ht="9.9" customHeight="1" x14ac:dyDescent="0.2">
      <c r="A144" s="2" t="s">
        <v>173</v>
      </c>
      <c r="B144" s="13" t="s">
        <v>175</v>
      </c>
      <c r="I144" s="4" t="s">
        <v>44</v>
      </c>
    </row>
    <row r="145" spans="1:9" ht="9.9" customHeight="1" x14ac:dyDescent="0.2">
      <c r="A145" s="2" t="s">
        <v>173</v>
      </c>
      <c r="B145" s="14" t="s">
        <v>176</v>
      </c>
      <c r="D145" s="7"/>
      <c r="E145" s="9"/>
      <c r="F145" s="5" t="s">
        <v>42</v>
      </c>
      <c r="G145" s="4" t="s">
        <v>177</v>
      </c>
      <c r="I145" s="4" t="s">
        <v>97</v>
      </c>
    </row>
    <row r="146" spans="1:9" ht="9.9" customHeight="1" x14ac:dyDescent="0.2">
      <c r="A146" s="2" t="s">
        <v>173</v>
      </c>
      <c r="B146" s="13" t="s">
        <v>178</v>
      </c>
      <c r="F146" s="5" t="s">
        <v>179</v>
      </c>
      <c r="I146" s="4" t="s">
        <v>97</v>
      </c>
    </row>
    <row r="147" spans="1:9" ht="9.9" customHeight="1" x14ac:dyDescent="0.2">
      <c r="A147" s="2" t="s">
        <v>173</v>
      </c>
      <c r="B147" s="14" t="s">
        <v>180</v>
      </c>
      <c r="D147" s="7"/>
      <c r="E147" s="9"/>
      <c r="F147" s="7" t="s">
        <v>181</v>
      </c>
      <c r="I147" s="4" t="s">
        <v>97</v>
      </c>
    </row>
    <row r="148" spans="1:9" ht="9.9" customHeight="1" x14ac:dyDescent="0.2">
      <c r="A148" s="2" t="s">
        <v>173</v>
      </c>
      <c r="B148" s="14" t="s">
        <v>182</v>
      </c>
      <c r="D148" s="7"/>
      <c r="E148" s="9"/>
      <c r="F148" s="5" t="s">
        <v>183</v>
      </c>
      <c r="G148" s="7" t="s">
        <v>184</v>
      </c>
      <c r="I148" s="4" t="s">
        <v>97</v>
      </c>
    </row>
    <row r="149" spans="1:9" ht="9.9" customHeight="1" x14ac:dyDescent="0.2">
      <c r="A149" s="2" t="s">
        <v>185</v>
      </c>
      <c r="B149" s="13" t="s">
        <v>132</v>
      </c>
      <c r="F149" s="5" t="s">
        <v>186</v>
      </c>
      <c r="H149" s="4" t="s">
        <v>187</v>
      </c>
    </row>
    <row r="150" spans="1:9" ht="9.9" customHeight="1" x14ac:dyDescent="0.2">
      <c r="A150" s="2" t="s">
        <v>188</v>
      </c>
      <c r="B150" s="13" t="s">
        <v>189</v>
      </c>
      <c r="I150" s="4" t="s">
        <v>21</v>
      </c>
    </row>
    <row r="151" spans="1:9" ht="9.9" customHeight="1" x14ac:dyDescent="0.2">
      <c r="A151" s="2" t="s">
        <v>188</v>
      </c>
      <c r="B151" s="13" t="s">
        <v>190</v>
      </c>
      <c r="I151" s="4" t="s">
        <v>97</v>
      </c>
    </row>
    <row r="152" spans="1:9" ht="9.9" customHeight="1" x14ac:dyDescent="0.2">
      <c r="A152" s="2" t="s">
        <v>191</v>
      </c>
      <c r="B152" s="13" t="s">
        <v>192</v>
      </c>
      <c r="H152" s="7" t="s">
        <v>193</v>
      </c>
      <c r="I152" s="4" t="s">
        <v>158</v>
      </c>
    </row>
    <row r="153" spans="1:9" ht="9.9" customHeight="1" x14ac:dyDescent="0.2">
      <c r="A153" s="2" t="s">
        <v>194</v>
      </c>
      <c r="B153" s="14" t="s">
        <v>195</v>
      </c>
      <c r="D153" s="7"/>
      <c r="E153" s="9"/>
      <c r="G153" s="7"/>
      <c r="H153" s="7"/>
      <c r="I153" s="7" t="s">
        <v>196</v>
      </c>
    </row>
    <row r="154" spans="1:9" ht="9.9" customHeight="1" x14ac:dyDescent="0.2">
      <c r="A154" s="2" t="s">
        <v>194</v>
      </c>
      <c r="B154" s="15" t="s">
        <v>201</v>
      </c>
      <c r="D154" s="5"/>
      <c r="E154" s="9"/>
      <c r="G154" s="7"/>
      <c r="I154" s="5" t="s">
        <v>202</v>
      </c>
    </row>
    <row r="155" spans="1:9" ht="9.9" customHeight="1" x14ac:dyDescent="0.2">
      <c r="A155" s="2" t="s">
        <v>194</v>
      </c>
      <c r="B155" s="15" t="s">
        <v>205</v>
      </c>
      <c r="D155" s="5"/>
      <c r="E155" s="9"/>
      <c r="G155" s="7"/>
      <c r="H155" s="7"/>
      <c r="I155" s="7" t="s">
        <v>196</v>
      </c>
    </row>
    <row r="156" spans="1:9" ht="9.9" customHeight="1" x14ac:dyDescent="0.2">
      <c r="A156" s="2" t="s">
        <v>208</v>
      </c>
      <c r="B156" s="13" t="s">
        <v>210</v>
      </c>
      <c r="D156" s="4" t="s">
        <v>483</v>
      </c>
      <c r="G156" s="4" t="s">
        <v>75</v>
      </c>
      <c r="H156" s="7" t="s">
        <v>209</v>
      </c>
      <c r="I156" s="4" t="s">
        <v>210</v>
      </c>
    </row>
    <row r="157" spans="1:9" ht="9.9" customHeight="1" x14ac:dyDescent="0.2">
      <c r="A157" s="2" t="s">
        <v>208</v>
      </c>
      <c r="B157" s="13" t="s">
        <v>210</v>
      </c>
      <c r="D157" s="4" t="s">
        <v>483</v>
      </c>
      <c r="G157" s="4" t="s">
        <v>75</v>
      </c>
      <c r="H157" s="4" t="s">
        <v>220</v>
      </c>
      <c r="I157" s="4" t="s">
        <v>210</v>
      </c>
    </row>
    <row r="158" spans="1:9" ht="9.9" customHeight="1" x14ac:dyDescent="0.2">
      <c r="A158" s="2" t="s">
        <v>208</v>
      </c>
      <c r="B158" s="13" t="s">
        <v>210</v>
      </c>
      <c r="D158" s="4" t="s">
        <v>483</v>
      </c>
      <c r="G158" s="4" t="s">
        <v>75</v>
      </c>
      <c r="H158" s="7" t="s">
        <v>224</v>
      </c>
      <c r="I158" s="4" t="s">
        <v>210</v>
      </c>
    </row>
    <row r="159" spans="1:9" ht="9.9" customHeight="1" x14ac:dyDescent="0.2">
      <c r="A159" s="2" t="s">
        <v>208</v>
      </c>
      <c r="B159" s="13" t="s">
        <v>210</v>
      </c>
      <c r="D159" s="4" t="s">
        <v>483</v>
      </c>
      <c r="G159" s="4" t="s">
        <v>75</v>
      </c>
      <c r="H159" s="7" t="s">
        <v>233</v>
      </c>
      <c r="I159" s="4" t="s">
        <v>210</v>
      </c>
    </row>
    <row r="160" spans="1:9" ht="9.9" customHeight="1" x14ac:dyDescent="0.2">
      <c r="A160" s="2" t="s">
        <v>208</v>
      </c>
      <c r="B160" s="13" t="s">
        <v>210</v>
      </c>
      <c r="D160" s="4" t="s">
        <v>483</v>
      </c>
      <c r="G160" s="4" t="s">
        <v>75</v>
      </c>
      <c r="H160" s="7" t="s">
        <v>239</v>
      </c>
      <c r="I160" s="4" t="s">
        <v>210</v>
      </c>
    </row>
    <row r="161" spans="1:9" ht="9.9" customHeight="1" x14ac:dyDescent="0.2">
      <c r="A161" s="2" t="s">
        <v>208</v>
      </c>
      <c r="B161" s="13" t="s">
        <v>210</v>
      </c>
      <c r="D161" s="4" t="s">
        <v>483</v>
      </c>
      <c r="G161" s="4" t="s">
        <v>75</v>
      </c>
      <c r="H161" s="7" t="s">
        <v>245</v>
      </c>
      <c r="I161" s="4" t="s">
        <v>210</v>
      </c>
    </row>
    <row r="162" spans="1:9" ht="9.9" customHeight="1" x14ac:dyDescent="0.2">
      <c r="A162" s="2" t="s">
        <v>208</v>
      </c>
      <c r="B162" s="13" t="s">
        <v>210</v>
      </c>
      <c r="D162" s="4" t="s">
        <v>483</v>
      </c>
      <c r="G162" s="4" t="s">
        <v>75</v>
      </c>
      <c r="H162" s="7" t="s">
        <v>246</v>
      </c>
      <c r="I162" s="4" t="s">
        <v>210</v>
      </c>
    </row>
    <row r="163" spans="1:9" ht="9.9" customHeight="1" x14ac:dyDescent="0.2">
      <c r="A163" s="2" t="s">
        <v>208</v>
      </c>
      <c r="B163" s="14" t="s">
        <v>482</v>
      </c>
      <c r="D163" s="5" t="s">
        <v>477</v>
      </c>
      <c r="E163" s="9"/>
      <c r="G163" s="4" t="s">
        <v>72</v>
      </c>
      <c r="H163" s="7" t="s">
        <v>245</v>
      </c>
      <c r="I163" s="4" t="s">
        <v>210</v>
      </c>
    </row>
    <row r="164" spans="1:9" ht="9.9" customHeight="1" x14ac:dyDescent="0.2">
      <c r="A164" s="2" t="s">
        <v>208</v>
      </c>
      <c r="B164" s="14" t="s">
        <v>482</v>
      </c>
      <c r="D164" s="5" t="s">
        <v>477</v>
      </c>
      <c r="E164" s="9"/>
      <c r="G164" s="4" t="s">
        <v>72</v>
      </c>
      <c r="H164" s="4" t="s">
        <v>246</v>
      </c>
      <c r="I164" s="4" t="s">
        <v>210</v>
      </c>
    </row>
    <row r="165" spans="1:9" ht="9.9" customHeight="1" x14ac:dyDescent="0.2">
      <c r="A165" s="2" t="s">
        <v>208</v>
      </c>
      <c r="B165" s="14" t="s">
        <v>478</v>
      </c>
      <c r="D165" s="5" t="s">
        <v>477</v>
      </c>
      <c r="E165" s="9"/>
      <c r="G165" s="4" t="s">
        <v>72</v>
      </c>
      <c r="H165" s="7" t="s">
        <v>251</v>
      </c>
      <c r="I165" s="4" t="s">
        <v>210</v>
      </c>
    </row>
    <row r="166" spans="1:9" ht="9.9" customHeight="1" x14ac:dyDescent="0.2">
      <c r="A166" s="2" t="s">
        <v>208</v>
      </c>
      <c r="B166" s="14" t="s">
        <v>481</v>
      </c>
      <c r="D166" s="5" t="s">
        <v>477</v>
      </c>
      <c r="E166" s="9"/>
      <c r="G166" s="4" t="s">
        <v>72</v>
      </c>
      <c r="H166" s="7" t="s">
        <v>244</v>
      </c>
      <c r="I166" s="4" t="s">
        <v>210</v>
      </c>
    </row>
    <row r="167" spans="1:9" ht="9.9" customHeight="1" x14ac:dyDescent="0.2">
      <c r="A167" s="2" t="s">
        <v>208</v>
      </c>
      <c r="B167" s="13" t="s">
        <v>249</v>
      </c>
      <c r="G167" s="4" t="s">
        <v>7</v>
      </c>
      <c r="H167" s="4" t="s">
        <v>250</v>
      </c>
      <c r="I167" s="4" t="s">
        <v>44</v>
      </c>
    </row>
    <row r="168" spans="1:9" ht="9.9" customHeight="1" x14ac:dyDescent="0.2">
      <c r="A168" s="2" t="s">
        <v>208</v>
      </c>
      <c r="B168" s="14" t="s">
        <v>254</v>
      </c>
      <c r="D168" s="7"/>
      <c r="E168" s="9"/>
      <c r="I168" s="4" t="s">
        <v>255</v>
      </c>
    </row>
    <row r="169" spans="1:9" ht="9.9" customHeight="1" x14ac:dyDescent="0.2">
      <c r="A169" s="2" t="s">
        <v>208</v>
      </c>
      <c r="B169" s="13" t="s">
        <v>445</v>
      </c>
      <c r="G169" s="11" t="s">
        <v>358</v>
      </c>
      <c r="H169" s="4" t="s">
        <v>446</v>
      </c>
      <c r="I169" s="4" t="s">
        <v>255</v>
      </c>
    </row>
    <row r="170" spans="1:9" ht="9.9" customHeight="1" x14ac:dyDescent="0.2">
      <c r="A170" s="2" t="s">
        <v>208</v>
      </c>
      <c r="B170" s="13" t="s">
        <v>214</v>
      </c>
      <c r="G170" s="4" t="s">
        <v>7</v>
      </c>
      <c r="H170" s="4" t="s">
        <v>215</v>
      </c>
      <c r="I170" s="4" t="s">
        <v>210</v>
      </c>
    </row>
    <row r="171" spans="1:9" ht="9.9" customHeight="1" x14ac:dyDescent="0.2">
      <c r="A171" s="2" t="s">
        <v>208</v>
      </c>
      <c r="B171" s="13" t="s">
        <v>221</v>
      </c>
      <c r="F171" s="7" t="s">
        <v>217</v>
      </c>
      <c r="G171" s="7" t="s">
        <v>222</v>
      </c>
      <c r="H171" s="4" t="s">
        <v>223</v>
      </c>
      <c r="I171" s="4" t="s">
        <v>40</v>
      </c>
    </row>
    <row r="172" spans="1:9" ht="9.9" customHeight="1" x14ac:dyDescent="0.2">
      <c r="A172" s="2" t="s">
        <v>208</v>
      </c>
      <c r="B172" s="13" t="s">
        <v>216</v>
      </c>
      <c r="F172" s="5" t="s">
        <v>217</v>
      </c>
      <c r="G172" s="7" t="s">
        <v>218</v>
      </c>
      <c r="H172" s="4" t="s">
        <v>219</v>
      </c>
      <c r="I172" s="4" t="s">
        <v>40</v>
      </c>
    </row>
    <row r="173" spans="1:9" ht="9.9" customHeight="1" x14ac:dyDescent="0.2">
      <c r="A173" s="2" t="s">
        <v>208</v>
      </c>
      <c r="B173" s="15" t="s">
        <v>211</v>
      </c>
      <c r="D173" s="5"/>
      <c r="G173" s="4" t="s">
        <v>72</v>
      </c>
      <c r="H173" s="7" t="s">
        <v>212</v>
      </c>
      <c r="I173" s="4" t="s">
        <v>213</v>
      </c>
    </row>
    <row r="174" spans="1:9" ht="9.9" customHeight="1" x14ac:dyDescent="0.2">
      <c r="A174" s="2" t="s">
        <v>208</v>
      </c>
      <c r="B174" s="14" t="s">
        <v>479</v>
      </c>
      <c r="D174" s="5" t="s">
        <v>477</v>
      </c>
      <c r="E174" s="9"/>
      <c r="G174" s="4" t="s">
        <v>72</v>
      </c>
      <c r="H174" s="7" t="s">
        <v>238</v>
      </c>
      <c r="I174" s="4" t="s">
        <v>210</v>
      </c>
    </row>
    <row r="175" spans="1:9" ht="9.9" customHeight="1" x14ac:dyDescent="0.2">
      <c r="A175" s="2" t="s">
        <v>208</v>
      </c>
      <c r="B175" s="13" t="s">
        <v>252</v>
      </c>
      <c r="F175" s="5" t="s">
        <v>52</v>
      </c>
      <c r="H175" s="4" t="s">
        <v>253</v>
      </c>
      <c r="I175" s="4" t="s">
        <v>120</v>
      </c>
    </row>
    <row r="176" spans="1:9" ht="9.9" customHeight="1" x14ac:dyDescent="0.2">
      <c r="A176" s="2" t="s">
        <v>208</v>
      </c>
      <c r="B176" s="14" t="s">
        <v>480</v>
      </c>
      <c r="D176" s="5" t="s">
        <v>477</v>
      </c>
      <c r="E176" s="9"/>
      <c r="G176" s="4" t="s">
        <v>72</v>
      </c>
      <c r="H176" s="7" t="s">
        <v>243</v>
      </c>
      <c r="I176" s="4" t="s">
        <v>210</v>
      </c>
    </row>
    <row r="177" spans="1:9" ht="9.9" customHeight="1" x14ac:dyDescent="0.2">
      <c r="A177" s="2" t="s">
        <v>256</v>
      </c>
      <c r="B177" s="13" t="s">
        <v>257</v>
      </c>
    </row>
    <row r="178" spans="1:9" ht="9.9" customHeight="1" x14ac:dyDescent="0.2">
      <c r="A178" s="2" t="s">
        <v>258</v>
      </c>
      <c r="B178" s="13" t="s">
        <v>259</v>
      </c>
      <c r="F178" s="5" t="s">
        <v>60</v>
      </c>
      <c r="H178" s="4" t="s">
        <v>260</v>
      </c>
      <c r="I178" s="4" t="s">
        <v>64</v>
      </c>
    </row>
    <row r="179" spans="1:9" ht="9.9" customHeight="1" x14ac:dyDescent="0.2">
      <c r="A179" s="2" t="s">
        <v>261</v>
      </c>
      <c r="B179" s="15" t="s">
        <v>264</v>
      </c>
      <c r="D179" s="5"/>
      <c r="G179" s="4" t="s">
        <v>7</v>
      </c>
    </row>
    <row r="180" spans="1:9" ht="9.9" customHeight="1" x14ac:dyDescent="0.2">
      <c r="A180" s="2" t="s">
        <v>261</v>
      </c>
      <c r="B180" s="15" t="s">
        <v>265</v>
      </c>
      <c r="D180" s="5"/>
      <c r="G180" s="4" t="s">
        <v>7</v>
      </c>
    </row>
    <row r="181" spans="1:9" ht="9.9" customHeight="1" x14ac:dyDescent="0.2">
      <c r="A181" s="2" t="s">
        <v>261</v>
      </c>
      <c r="B181" s="14" t="s">
        <v>266</v>
      </c>
      <c r="D181" s="7"/>
      <c r="E181" s="9"/>
      <c r="G181" s="4" t="s">
        <v>7</v>
      </c>
    </row>
    <row r="182" spans="1:9" ht="9.9" customHeight="1" x14ac:dyDescent="0.2">
      <c r="A182" s="2" t="s">
        <v>261</v>
      </c>
      <c r="B182" s="14" t="s">
        <v>262</v>
      </c>
      <c r="D182" s="7"/>
      <c r="E182" s="9"/>
      <c r="F182" s="5" t="s">
        <v>42</v>
      </c>
      <c r="G182" s="4" t="s">
        <v>7</v>
      </c>
      <c r="H182" s="4" t="s">
        <v>263</v>
      </c>
      <c r="I182" s="4" t="s">
        <v>70</v>
      </c>
    </row>
    <row r="183" spans="1:9" ht="9.9" customHeight="1" x14ac:dyDescent="0.2">
      <c r="A183" s="2" t="s">
        <v>267</v>
      </c>
      <c r="B183" s="13" t="s">
        <v>268</v>
      </c>
      <c r="I183" s="4" t="s">
        <v>44</v>
      </c>
    </row>
    <row r="184" spans="1:9" ht="9.9" customHeight="1" x14ac:dyDescent="0.2">
      <c r="A184" s="2" t="s">
        <v>269</v>
      </c>
      <c r="B184" s="14" t="s">
        <v>270</v>
      </c>
      <c r="D184" s="7"/>
      <c r="E184" s="9"/>
      <c r="H184" s="4" t="s">
        <v>271</v>
      </c>
      <c r="I184" s="4" t="s">
        <v>166</v>
      </c>
    </row>
    <row r="185" spans="1:9" ht="9.9" customHeight="1" x14ac:dyDescent="0.2">
      <c r="A185" s="2" t="s">
        <v>272</v>
      </c>
      <c r="B185" s="13" t="s">
        <v>275</v>
      </c>
      <c r="I185" s="4" t="s">
        <v>255</v>
      </c>
    </row>
    <row r="186" spans="1:9" ht="9.9" customHeight="1" x14ac:dyDescent="0.2">
      <c r="A186" s="2" t="s">
        <v>272</v>
      </c>
      <c r="B186" s="14" t="s">
        <v>276</v>
      </c>
      <c r="D186" s="7"/>
      <c r="F186" s="7"/>
      <c r="G186" s="4" t="s">
        <v>7</v>
      </c>
      <c r="I186" s="4" t="s">
        <v>44</v>
      </c>
    </row>
    <row r="187" spans="1:9" ht="9.9" customHeight="1" x14ac:dyDescent="0.2">
      <c r="A187" s="2" t="s">
        <v>272</v>
      </c>
      <c r="B187" s="14" t="s">
        <v>273</v>
      </c>
      <c r="D187" s="7"/>
      <c r="H187" s="4" t="s">
        <v>7</v>
      </c>
      <c r="I187" s="4" t="s">
        <v>44</v>
      </c>
    </row>
    <row r="188" spans="1:9" ht="9.9" customHeight="1" x14ac:dyDescent="0.2">
      <c r="A188" s="2" t="s">
        <v>278</v>
      </c>
      <c r="B188" s="14" t="s">
        <v>279</v>
      </c>
      <c r="D188" s="7"/>
      <c r="E188" s="9"/>
      <c r="H188" s="7" t="s">
        <v>280</v>
      </c>
      <c r="I188" s="4" t="s">
        <v>64</v>
      </c>
    </row>
    <row r="189" spans="1:9" ht="9.9" customHeight="1" x14ac:dyDescent="0.2">
      <c r="A189" s="2" t="s">
        <v>284</v>
      </c>
      <c r="B189" s="13" t="s">
        <v>285</v>
      </c>
      <c r="G189" s="4" t="s">
        <v>7</v>
      </c>
    </row>
    <row r="190" spans="1:9" ht="9.9" customHeight="1" x14ac:dyDescent="0.2">
      <c r="A190" s="2" t="s">
        <v>284</v>
      </c>
      <c r="B190" s="13" t="s">
        <v>286</v>
      </c>
      <c r="G190" s="4" t="s">
        <v>7</v>
      </c>
      <c r="I190" s="4" t="s">
        <v>97</v>
      </c>
    </row>
    <row r="191" spans="1:9" ht="9.9" customHeight="1" x14ac:dyDescent="0.2">
      <c r="A191" s="2" t="s">
        <v>287</v>
      </c>
      <c r="B191" s="13" t="s">
        <v>292</v>
      </c>
      <c r="G191" s="4" t="s">
        <v>7</v>
      </c>
      <c r="H191" s="4" t="s">
        <v>293</v>
      </c>
    </row>
    <row r="192" spans="1:9" ht="9.9" customHeight="1" x14ac:dyDescent="0.2">
      <c r="A192" s="2" t="s">
        <v>287</v>
      </c>
      <c r="B192" s="13" t="s">
        <v>294</v>
      </c>
      <c r="G192" s="4" t="s">
        <v>7</v>
      </c>
    </row>
    <row r="193" spans="1:9" ht="9.9" customHeight="1" x14ac:dyDescent="0.2">
      <c r="A193" s="2" t="s">
        <v>287</v>
      </c>
      <c r="B193" s="13" t="s">
        <v>288</v>
      </c>
      <c r="G193" s="4" t="s">
        <v>7</v>
      </c>
      <c r="H193" s="4" t="s">
        <v>289</v>
      </c>
    </row>
    <row r="194" spans="1:9" ht="9.9" customHeight="1" x14ac:dyDescent="0.2">
      <c r="A194" s="2" t="s">
        <v>287</v>
      </c>
      <c r="B194" s="13" t="s">
        <v>290</v>
      </c>
      <c r="G194" s="4" t="s">
        <v>7</v>
      </c>
      <c r="H194" s="4" t="s">
        <v>291</v>
      </c>
    </row>
    <row r="195" spans="1:9" ht="9.9" customHeight="1" x14ac:dyDescent="0.2">
      <c r="A195" s="2" t="s">
        <v>295</v>
      </c>
      <c r="B195" s="14" t="s">
        <v>296</v>
      </c>
      <c r="D195" s="7"/>
      <c r="E195" s="9"/>
      <c r="I195" s="4" t="s">
        <v>210</v>
      </c>
    </row>
    <row r="196" spans="1:9" ht="9.9" customHeight="1" x14ac:dyDescent="0.2">
      <c r="A196" s="2" t="s">
        <v>295</v>
      </c>
      <c r="B196" s="13" t="s">
        <v>297</v>
      </c>
      <c r="F196" s="5" t="s">
        <v>171</v>
      </c>
      <c r="I196" s="4" t="s">
        <v>64</v>
      </c>
    </row>
    <row r="197" spans="1:9" ht="9.9" customHeight="1" x14ac:dyDescent="0.2">
      <c r="A197" s="2" t="s">
        <v>295</v>
      </c>
      <c r="B197" s="13" t="s">
        <v>297</v>
      </c>
      <c r="F197" s="5" t="s">
        <v>298</v>
      </c>
      <c r="I197" s="4" t="s">
        <v>64</v>
      </c>
    </row>
    <row r="198" spans="1:9" ht="9.9" customHeight="1" x14ac:dyDescent="0.2">
      <c r="A198" s="2" t="s">
        <v>299</v>
      </c>
      <c r="B198" s="14" t="s">
        <v>476</v>
      </c>
      <c r="D198" s="5" t="s">
        <v>475</v>
      </c>
      <c r="E198" s="9"/>
      <c r="H198" s="4" t="s">
        <v>300</v>
      </c>
      <c r="I198" s="4" t="s">
        <v>44</v>
      </c>
    </row>
    <row r="199" spans="1:9" ht="9.9" customHeight="1" x14ac:dyDescent="0.2">
      <c r="A199" s="2" t="s">
        <v>301</v>
      </c>
      <c r="B199" s="13" t="s">
        <v>306</v>
      </c>
      <c r="G199" s="4" t="s">
        <v>7</v>
      </c>
      <c r="H199" s="4" t="s">
        <v>307</v>
      </c>
    </row>
    <row r="200" spans="1:9" ht="9.9" customHeight="1" x14ac:dyDescent="0.2">
      <c r="A200" s="2" t="s">
        <v>301</v>
      </c>
      <c r="B200" s="13" t="s">
        <v>309</v>
      </c>
      <c r="G200" s="4" t="s">
        <v>75</v>
      </c>
    </row>
    <row r="201" spans="1:9" ht="9.9" customHeight="1" x14ac:dyDescent="0.2">
      <c r="A201" s="2" t="s">
        <v>301</v>
      </c>
      <c r="B201" s="13" t="s">
        <v>304</v>
      </c>
      <c r="G201" s="4" t="s">
        <v>7</v>
      </c>
      <c r="H201" s="4" t="s">
        <v>305</v>
      </c>
    </row>
    <row r="202" spans="1:9" ht="9.9" customHeight="1" x14ac:dyDescent="0.2">
      <c r="A202" s="2" t="s">
        <v>301</v>
      </c>
      <c r="B202" s="13" t="s">
        <v>302</v>
      </c>
      <c r="G202" s="4" t="s">
        <v>75</v>
      </c>
      <c r="H202" s="4" t="s">
        <v>303</v>
      </c>
    </row>
    <row r="203" spans="1:9" ht="9.9" customHeight="1" x14ac:dyDescent="0.2">
      <c r="A203" s="2" t="s">
        <v>301</v>
      </c>
      <c r="B203" s="14" t="s">
        <v>474</v>
      </c>
      <c r="D203" s="5" t="s">
        <v>473</v>
      </c>
      <c r="E203" s="9"/>
      <c r="H203" s="4" t="s">
        <v>308</v>
      </c>
      <c r="I203" s="4" t="s">
        <v>44</v>
      </c>
    </row>
    <row r="204" spans="1:9" ht="9.9" customHeight="1" x14ac:dyDescent="0.2">
      <c r="A204" s="2" t="s">
        <v>310</v>
      </c>
      <c r="B204" s="13" t="s">
        <v>453</v>
      </c>
      <c r="G204" s="6" t="s">
        <v>72</v>
      </c>
    </row>
    <row r="205" spans="1:9" ht="9.9" customHeight="1" x14ac:dyDescent="0.2">
      <c r="A205" s="2" t="s">
        <v>310</v>
      </c>
      <c r="B205" s="13" t="s">
        <v>311</v>
      </c>
      <c r="G205" s="4" t="s">
        <v>7</v>
      </c>
      <c r="I205" s="4" t="s">
        <v>312</v>
      </c>
    </row>
    <row r="206" spans="1:9" ht="9.9" customHeight="1" x14ac:dyDescent="0.2">
      <c r="A206" s="2" t="s">
        <v>310</v>
      </c>
      <c r="B206" s="13" t="s">
        <v>452</v>
      </c>
      <c r="G206" s="6" t="s">
        <v>72</v>
      </c>
    </row>
    <row r="207" spans="1:9" ht="9.9" customHeight="1" x14ac:dyDescent="0.2">
      <c r="A207" s="2" t="s">
        <v>310</v>
      </c>
      <c r="B207" s="13" t="s">
        <v>454</v>
      </c>
      <c r="G207" s="6" t="s">
        <v>72</v>
      </c>
    </row>
    <row r="208" spans="1:9" ht="9.9" customHeight="1" x14ac:dyDescent="0.2">
      <c r="A208" s="2" t="s">
        <v>310</v>
      </c>
      <c r="B208" s="13" t="s">
        <v>313</v>
      </c>
      <c r="G208" s="4" t="s">
        <v>7</v>
      </c>
      <c r="I208" s="4" t="s">
        <v>312</v>
      </c>
    </row>
    <row r="209" spans="1:9" ht="9.9" customHeight="1" x14ac:dyDescent="0.2">
      <c r="A209" s="2" t="s">
        <v>310</v>
      </c>
      <c r="B209" s="13" t="s">
        <v>314</v>
      </c>
      <c r="G209" s="4" t="s">
        <v>75</v>
      </c>
    </row>
    <row r="210" spans="1:9" ht="9.9" customHeight="1" x14ac:dyDescent="0.2">
      <c r="A210" s="2" t="s">
        <v>315</v>
      </c>
      <c r="B210" s="13" t="s">
        <v>318</v>
      </c>
      <c r="F210" s="5" t="s">
        <v>298</v>
      </c>
      <c r="G210" s="4" t="s">
        <v>7</v>
      </c>
      <c r="I210" s="4" t="s">
        <v>70</v>
      </c>
    </row>
    <row r="211" spans="1:9" ht="9.9" customHeight="1" x14ac:dyDescent="0.2">
      <c r="A211" s="2" t="s">
        <v>315</v>
      </c>
      <c r="B211" s="14" t="s">
        <v>323</v>
      </c>
      <c r="D211" s="7"/>
      <c r="E211" s="9"/>
      <c r="F211" s="5" t="s">
        <v>15</v>
      </c>
      <c r="G211" s="7" t="s">
        <v>324</v>
      </c>
      <c r="I211" s="4" t="s">
        <v>70</v>
      </c>
    </row>
    <row r="212" spans="1:9" ht="9.9" customHeight="1" x14ac:dyDescent="0.2">
      <c r="A212" s="2" t="s">
        <v>315</v>
      </c>
      <c r="B212" s="13" t="s">
        <v>326</v>
      </c>
      <c r="I212" s="4" t="s">
        <v>44</v>
      </c>
    </row>
    <row r="213" spans="1:9" ht="9.9" customHeight="1" x14ac:dyDescent="0.2">
      <c r="A213" s="2" t="s">
        <v>315</v>
      </c>
      <c r="B213" s="13" t="s">
        <v>328</v>
      </c>
      <c r="F213" s="5" t="s">
        <v>329</v>
      </c>
      <c r="G213" s="4" t="s">
        <v>7</v>
      </c>
      <c r="I213" s="4" t="s">
        <v>70</v>
      </c>
    </row>
    <row r="214" spans="1:9" ht="9.9" customHeight="1" x14ac:dyDescent="0.2">
      <c r="A214" s="2" t="s">
        <v>315</v>
      </c>
      <c r="B214" s="13" t="s">
        <v>330</v>
      </c>
      <c r="F214" s="5" t="s">
        <v>15</v>
      </c>
      <c r="G214" s="7" t="s">
        <v>331</v>
      </c>
    </row>
    <row r="215" spans="1:9" ht="9.9" customHeight="1" x14ac:dyDescent="0.2">
      <c r="A215" s="2" t="s">
        <v>332</v>
      </c>
      <c r="B215" s="15" t="s">
        <v>491</v>
      </c>
      <c r="D215" s="7"/>
      <c r="E215" s="9"/>
      <c r="F215" s="7"/>
      <c r="G215" s="4" t="s">
        <v>72</v>
      </c>
      <c r="I215" s="4" t="s">
        <v>255</v>
      </c>
    </row>
    <row r="216" spans="1:9" ht="9.9" customHeight="1" x14ac:dyDescent="0.2">
      <c r="A216" s="2" t="s">
        <v>332</v>
      </c>
      <c r="B216" s="14" t="s">
        <v>333</v>
      </c>
      <c r="D216" s="7"/>
      <c r="E216" s="9"/>
      <c r="G216" s="4" t="s">
        <v>7</v>
      </c>
      <c r="I216" s="4" t="s">
        <v>255</v>
      </c>
    </row>
    <row r="217" spans="1:9" ht="9.9" customHeight="1" x14ac:dyDescent="0.2">
      <c r="A217" s="2" t="s">
        <v>332</v>
      </c>
      <c r="B217" s="14" t="s">
        <v>334</v>
      </c>
      <c r="D217" s="7"/>
      <c r="E217" s="9"/>
      <c r="G217" s="4" t="s">
        <v>75</v>
      </c>
      <c r="I217" s="4" t="s">
        <v>255</v>
      </c>
    </row>
    <row r="218" spans="1:9" ht="9.9" customHeight="1" x14ac:dyDescent="0.2">
      <c r="A218" s="2" t="s">
        <v>332</v>
      </c>
      <c r="B218" s="15" t="s">
        <v>447</v>
      </c>
      <c r="D218" s="5"/>
      <c r="E218" s="9"/>
      <c r="I218" s="4" t="s">
        <v>44</v>
      </c>
    </row>
    <row r="219" spans="1:9" ht="9.9" customHeight="1" x14ac:dyDescent="0.2">
      <c r="A219" s="2" t="s">
        <v>335</v>
      </c>
      <c r="B219" s="14" t="s">
        <v>336</v>
      </c>
      <c r="D219" s="7"/>
      <c r="E219" s="9"/>
      <c r="G219" s="4" t="s">
        <v>337</v>
      </c>
      <c r="I219" s="4" t="s">
        <v>44</v>
      </c>
    </row>
    <row r="220" spans="1:9" ht="9.9" customHeight="1" x14ac:dyDescent="0.2">
      <c r="A220" s="2" t="s">
        <v>335</v>
      </c>
      <c r="B220" s="13" t="s">
        <v>338</v>
      </c>
    </row>
    <row r="221" spans="1:9" ht="9.9" customHeight="1" x14ac:dyDescent="0.2">
      <c r="A221" s="2" t="s">
        <v>335</v>
      </c>
      <c r="B221" s="13" t="s">
        <v>339</v>
      </c>
      <c r="I221" s="4" t="s">
        <v>255</v>
      </c>
    </row>
    <row r="222" spans="1:9" ht="9.9" customHeight="1" x14ac:dyDescent="0.2">
      <c r="A222" s="2" t="s">
        <v>335</v>
      </c>
      <c r="B222" s="13" t="s">
        <v>340</v>
      </c>
      <c r="I222" s="4" t="s">
        <v>341</v>
      </c>
    </row>
    <row r="223" spans="1:9" ht="9.9" customHeight="1" x14ac:dyDescent="0.2">
      <c r="A223" s="2" t="s">
        <v>335</v>
      </c>
      <c r="B223" s="13" t="s">
        <v>342</v>
      </c>
      <c r="D223" s="4" t="s">
        <v>472</v>
      </c>
      <c r="I223" s="4" t="s">
        <v>342</v>
      </c>
    </row>
    <row r="224" spans="1:9" ht="9.9" customHeight="1" x14ac:dyDescent="0.2">
      <c r="A224" s="2" t="s">
        <v>343</v>
      </c>
      <c r="B224" s="14" t="s">
        <v>417</v>
      </c>
      <c r="D224" s="7"/>
      <c r="E224" s="9"/>
      <c r="F224" s="5" t="s">
        <v>15</v>
      </c>
      <c r="G224" s="4" t="s">
        <v>241</v>
      </c>
      <c r="H224" s="4" t="s">
        <v>418</v>
      </c>
      <c r="I224" s="4" t="s">
        <v>44</v>
      </c>
    </row>
    <row r="225" spans="1:9" ht="9.9" customHeight="1" x14ac:dyDescent="0.2">
      <c r="A225" s="2" t="s">
        <v>343</v>
      </c>
      <c r="B225" s="14" t="s">
        <v>407</v>
      </c>
      <c r="D225" s="7"/>
      <c r="E225" s="9"/>
      <c r="F225" s="5" t="s">
        <v>298</v>
      </c>
      <c r="G225" s="4" t="s">
        <v>16</v>
      </c>
      <c r="H225" s="7" t="s">
        <v>408</v>
      </c>
      <c r="I225" s="4" t="s">
        <v>354</v>
      </c>
    </row>
    <row r="226" spans="1:9" ht="9.9" customHeight="1" x14ac:dyDescent="0.2">
      <c r="A226" s="2" t="s">
        <v>343</v>
      </c>
      <c r="B226" s="14" t="s">
        <v>407</v>
      </c>
      <c r="D226" s="7"/>
      <c r="E226" s="9"/>
      <c r="F226" s="5" t="s">
        <v>186</v>
      </c>
      <c r="G226" s="4" t="s">
        <v>16</v>
      </c>
      <c r="H226" s="7" t="s">
        <v>414</v>
      </c>
      <c r="I226" s="4" t="s">
        <v>354</v>
      </c>
    </row>
    <row r="227" spans="1:9" ht="9.9" customHeight="1" x14ac:dyDescent="0.2">
      <c r="A227" s="2" t="s">
        <v>343</v>
      </c>
      <c r="B227" s="14" t="s">
        <v>392</v>
      </c>
      <c r="D227" s="7"/>
      <c r="E227" s="9"/>
      <c r="F227" s="5" t="s">
        <v>48</v>
      </c>
      <c r="G227" s="7" t="s">
        <v>393</v>
      </c>
      <c r="H227" s="7" t="s">
        <v>394</v>
      </c>
      <c r="I227" s="4" t="s">
        <v>114</v>
      </c>
    </row>
    <row r="228" spans="1:9" ht="9.9" customHeight="1" x14ac:dyDescent="0.2">
      <c r="A228" s="2" t="s">
        <v>343</v>
      </c>
      <c r="B228" s="14" t="s">
        <v>351</v>
      </c>
      <c r="D228" s="7"/>
      <c r="E228" s="9"/>
      <c r="F228" s="7" t="s">
        <v>42</v>
      </c>
      <c r="G228" s="4" t="s">
        <v>83</v>
      </c>
      <c r="H228" s="7" t="s">
        <v>352</v>
      </c>
      <c r="I228" s="4" t="s">
        <v>114</v>
      </c>
    </row>
    <row r="229" spans="1:9" ht="9.9" customHeight="1" x14ac:dyDescent="0.2">
      <c r="A229" s="2" t="s">
        <v>343</v>
      </c>
      <c r="B229" s="14" t="s">
        <v>390</v>
      </c>
      <c r="D229" s="7"/>
      <c r="E229" s="9"/>
      <c r="F229" s="7" t="s">
        <v>186</v>
      </c>
      <c r="G229" s="4" t="s">
        <v>16</v>
      </c>
      <c r="H229" s="7" t="s">
        <v>391</v>
      </c>
      <c r="I229" s="4" t="s">
        <v>114</v>
      </c>
    </row>
    <row r="230" spans="1:9" ht="9.9" customHeight="1" x14ac:dyDescent="0.2">
      <c r="A230" s="2" t="s">
        <v>343</v>
      </c>
      <c r="B230" s="14" t="s">
        <v>409</v>
      </c>
      <c r="D230" s="7"/>
      <c r="E230" s="9"/>
      <c r="F230" s="5" t="s">
        <v>52</v>
      </c>
      <c r="G230" s="4" t="s">
        <v>83</v>
      </c>
      <c r="H230" s="7" t="s">
        <v>410</v>
      </c>
      <c r="I230" s="4" t="s">
        <v>114</v>
      </c>
    </row>
    <row r="231" spans="1:9" ht="9.9" customHeight="1" x14ac:dyDescent="0.2">
      <c r="A231" s="2" t="s">
        <v>343</v>
      </c>
      <c r="B231" s="14" t="s">
        <v>353</v>
      </c>
      <c r="D231" s="7"/>
      <c r="E231" s="9"/>
      <c r="F231" s="5" t="s">
        <v>42</v>
      </c>
      <c r="G231" s="4" t="s">
        <v>16</v>
      </c>
      <c r="H231" s="7" t="s">
        <v>352</v>
      </c>
      <c r="I231" s="4" t="s">
        <v>354</v>
      </c>
    </row>
    <row r="232" spans="1:9" ht="9.9" customHeight="1" x14ac:dyDescent="0.2">
      <c r="A232" s="2" t="s">
        <v>343</v>
      </c>
      <c r="B232" s="14" t="s">
        <v>353</v>
      </c>
      <c r="D232" s="7"/>
      <c r="E232" s="9"/>
      <c r="F232" s="5" t="s">
        <v>186</v>
      </c>
      <c r="G232" s="4" t="s">
        <v>83</v>
      </c>
      <c r="H232" s="7" t="s">
        <v>391</v>
      </c>
      <c r="I232" s="4" t="s">
        <v>354</v>
      </c>
    </row>
    <row r="233" spans="1:9" ht="9.9" customHeight="1" x14ac:dyDescent="0.2">
      <c r="A233" s="2" t="s">
        <v>343</v>
      </c>
      <c r="B233" s="14" t="s">
        <v>355</v>
      </c>
      <c r="D233" s="7"/>
      <c r="E233" s="9"/>
      <c r="F233" s="5" t="s">
        <v>186</v>
      </c>
      <c r="G233" s="4" t="s">
        <v>72</v>
      </c>
      <c r="H233" s="7" t="s">
        <v>356</v>
      </c>
      <c r="I233" s="4" t="s">
        <v>9</v>
      </c>
    </row>
    <row r="234" spans="1:9" ht="9.9" customHeight="1" x14ac:dyDescent="0.2">
      <c r="A234" s="2" t="s">
        <v>343</v>
      </c>
      <c r="B234" s="14" t="s">
        <v>355</v>
      </c>
      <c r="D234" s="7"/>
      <c r="E234" s="9"/>
      <c r="F234" s="5" t="s">
        <v>186</v>
      </c>
      <c r="G234" s="4" t="s">
        <v>75</v>
      </c>
      <c r="H234" s="7" t="s">
        <v>395</v>
      </c>
      <c r="I234" s="4" t="s">
        <v>9</v>
      </c>
    </row>
    <row r="235" spans="1:9" ht="9.9" customHeight="1" x14ac:dyDescent="0.2">
      <c r="A235" s="2" t="s">
        <v>343</v>
      </c>
      <c r="B235" s="14" t="s">
        <v>355</v>
      </c>
      <c r="D235" s="7"/>
      <c r="E235" s="9"/>
      <c r="F235" s="5" t="s">
        <v>186</v>
      </c>
      <c r="G235" s="4" t="s">
        <v>75</v>
      </c>
      <c r="H235" s="7" t="s">
        <v>396</v>
      </c>
      <c r="I235" s="4" t="s">
        <v>9</v>
      </c>
    </row>
    <row r="236" spans="1:9" ht="9.9" customHeight="1" x14ac:dyDescent="0.2">
      <c r="A236" s="2" t="s">
        <v>343</v>
      </c>
      <c r="B236" s="14" t="s">
        <v>355</v>
      </c>
      <c r="D236" s="7"/>
      <c r="E236" s="9"/>
      <c r="F236" s="5" t="s">
        <v>186</v>
      </c>
      <c r="G236" s="4" t="s">
        <v>72</v>
      </c>
      <c r="H236" s="7" t="s">
        <v>397</v>
      </c>
      <c r="I236" s="4" t="s">
        <v>9</v>
      </c>
    </row>
    <row r="237" spans="1:9" ht="9.9" customHeight="1" x14ac:dyDescent="0.2">
      <c r="A237" s="2" t="s">
        <v>343</v>
      </c>
      <c r="B237" s="14" t="s">
        <v>355</v>
      </c>
      <c r="D237" s="7"/>
      <c r="E237" s="9"/>
      <c r="F237" s="5" t="s">
        <v>186</v>
      </c>
      <c r="G237" s="4" t="s">
        <v>75</v>
      </c>
      <c r="H237" s="4" t="s">
        <v>398</v>
      </c>
      <c r="I237" s="4" t="s">
        <v>9</v>
      </c>
    </row>
    <row r="238" spans="1:9" ht="9.9" customHeight="1" x14ac:dyDescent="0.2">
      <c r="A238" s="2" t="s">
        <v>343</v>
      </c>
      <c r="B238" s="14" t="s">
        <v>355</v>
      </c>
      <c r="D238" s="7"/>
      <c r="E238" s="9"/>
      <c r="F238" s="5" t="s">
        <v>42</v>
      </c>
      <c r="G238" s="4" t="s">
        <v>72</v>
      </c>
      <c r="H238" s="7" t="s">
        <v>399</v>
      </c>
      <c r="I238" s="4" t="s">
        <v>9</v>
      </c>
    </row>
    <row r="239" spans="1:9" ht="9.9" customHeight="1" x14ac:dyDescent="0.2">
      <c r="A239" s="2" t="s">
        <v>343</v>
      </c>
      <c r="B239" s="14" t="s">
        <v>355</v>
      </c>
      <c r="D239" s="7"/>
      <c r="E239" s="9"/>
      <c r="F239" s="5" t="s">
        <v>52</v>
      </c>
      <c r="G239" s="4" t="s">
        <v>11</v>
      </c>
      <c r="H239" s="7" t="s">
        <v>400</v>
      </c>
      <c r="I239" s="4" t="s">
        <v>9</v>
      </c>
    </row>
    <row r="240" spans="1:9" ht="9.9" customHeight="1" x14ac:dyDescent="0.2">
      <c r="A240" s="2" t="s">
        <v>343</v>
      </c>
      <c r="B240" s="14" t="s">
        <v>355</v>
      </c>
      <c r="D240" s="7"/>
      <c r="E240" s="9"/>
      <c r="F240" s="5" t="s">
        <v>370</v>
      </c>
      <c r="G240" s="4" t="s">
        <v>72</v>
      </c>
      <c r="H240" s="7" t="s">
        <v>401</v>
      </c>
      <c r="I240" s="4" t="s">
        <v>9</v>
      </c>
    </row>
    <row r="241" spans="1:9" ht="9.9" customHeight="1" x14ac:dyDescent="0.2">
      <c r="A241" s="2" t="s">
        <v>343</v>
      </c>
      <c r="B241" s="14" t="s">
        <v>355</v>
      </c>
      <c r="D241" s="7"/>
      <c r="E241" s="9"/>
      <c r="F241" s="5" t="s">
        <v>60</v>
      </c>
      <c r="G241" s="4" t="s">
        <v>72</v>
      </c>
      <c r="H241" s="5" t="s">
        <v>402</v>
      </c>
      <c r="I241" s="4" t="s">
        <v>9</v>
      </c>
    </row>
    <row r="242" spans="1:9" ht="9.9" customHeight="1" x14ac:dyDescent="0.2">
      <c r="A242" s="2" t="s">
        <v>343</v>
      </c>
      <c r="B242" s="14" t="s">
        <v>355</v>
      </c>
      <c r="D242" s="7"/>
      <c r="E242" s="9"/>
      <c r="F242" s="5" t="s">
        <v>60</v>
      </c>
      <c r="G242" s="4" t="s">
        <v>75</v>
      </c>
      <c r="H242" s="7" t="s">
        <v>403</v>
      </c>
      <c r="I242" s="4" t="s">
        <v>9</v>
      </c>
    </row>
    <row r="243" spans="1:9" ht="9.9" customHeight="1" x14ac:dyDescent="0.2">
      <c r="A243" s="2" t="s">
        <v>343</v>
      </c>
      <c r="B243" s="14" t="s">
        <v>355</v>
      </c>
      <c r="D243" s="7"/>
      <c r="E243" s="9"/>
      <c r="F243" s="5" t="s">
        <v>15</v>
      </c>
      <c r="G243" s="4" t="s">
        <v>72</v>
      </c>
      <c r="H243" s="7" t="s">
        <v>404</v>
      </c>
      <c r="I243" s="4" t="s">
        <v>9</v>
      </c>
    </row>
    <row r="244" spans="1:9" ht="9.9" customHeight="1" x14ac:dyDescent="0.2">
      <c r="A244" s="2" t="s">
        <v>343</v>
      </c>
      <c r="B244" s="14" t="s">
        <v>411</v>
      </c>
      <c r="D244" s="7"/>
      <c r="E244" s="9"/>
      <c r="F244" s="5" t="s">
        <v>298</v>
      </c>
      <c r="G244" s="4" t="s">
        <v>75</v>
      </c>
      <c r="H244" s="7" t="s">
        <v>412</v>
      </c>
      <c r="I244" s="7" t="s">
        <v>413</v>
      </c>
    </row>
    <row r="245" spans="1:9" ht="9.9" customHeight="1" x14ac:dyDescent="0.2">
      <c r="A245" s="2" t="s">
        <v>343</v>
      </c>
      <c r="B245" s="13" t="s">
        <v>357</v>
      </c>
      <c r="F245" s="7"/>
      <c r="G245" s="4" t="s">
        <v>358</v>
      </c>
      <c r="H245" s="4" t="s">
        <v>359</v>
      </c>
      <c r="I245" s="4" t="s">
        <v>70</v>
      </c>
    </row>
    <row r="246" spans="1:9" ht="9.9" customHeight="1" x14ac:dyDescent="0.2">
      <c r="A246" s="2" t="s">
        <v>343</v>
      </c>
      <c r="B246" s="13" t="s">
        <v>374</v>
      </c>
      <c r="F246" s="7"/>
      <c r="G246" s="4" t="s">
        <v>361</v>
      </c>
      <c r="H246" s="4" t="s">
        <v>375</v>
      </c>
      <c r="I246" s="4" t="s">
        <v>70</v>
      </c>
    </row>
    <row r="247" spans="1:9" ht="9.9" customHeight="1" x14ac:dyDescent="0.2">
      <c r="A247" s="2" t="s">
        <v>343</v>
      </c>
      <c r="B247" s="13" t="s">
        <v>360</v>
      </c>
      <c r="F247" s="7"/>
      <c r="G247" s="4" t="s">
        <v>361</v>
      </c>
      <c r="H247" s="4" t="s">
        <v>362</v>
      </c>
      <c r="I247" s="4" t="s">
        <v>70</v>
      </c>
    </row>
    <row r="248" spans="1:9" ht="9.9" customHeight="1" x14ac:dyDescent="0.2">
      <c r="A248" s="2" t="s">
        <v>343</v>
      </c>
      <c r="B248" s="13" t="s">
        <v>388</v>
      </c>
      <c r="F248" s="7"/>
      <c r="G248" s="4" t="s">
        <v>361</v>
      </c>
      <c r="H248" s="4" t="s">
        <v>389</v>
      </c>
      <c r="I248" s="4" t="s">
        <v>70</v>
      </c>
    </row>
    <row r="249" spans="1:9" ht="9.9" customHeight="1" x14ac:dyDescent="0.2">
      <c r="A249" s="2" t="s">
        <v>343</v>
      </c>
      <c r="B249" s="13" t="s">
        <v>380</v>
      </c>
      <c r="F249" s="7"/>
      <c r="G249" s="4" t="s">
        <v>358</v>
      </c>
      <c r="H249" s="4" t="s">
        <v>381</v>
      </c>
      <c r="I249" s="4" t="s">
        <v>70</v>
      </c>
    </row>
    <row r="250" spans="1:9" ht="9.9" customHeight="1" x14ac:dyDescent="0.2">
      <c r="A250" s="2" t="s">
        <v>343</v>
      </c>
      <c r="B250" s="13" t="s">
        <v>378</v>
      </c>
      <c r="F250" s="7"/>
      <c r="G250" s="4" t="s">
        <v>358</v>
      </c>
      <c r="H250" s="4" t="s">
        <v>379</v>
      </c>
      <c r="I250" s="4" t="s">
        <v>70</v>
      </c>
    </row>
    <row r="251" spans="1:9" ht="9.9" customHeight="1" x14ac:dyDescent="0.2">
      <c r="A251" s="2" t="s">
        <v>343</v>
      </c>
      <c r="B251" s="13" t="s">
        <v>365</v>
      </c>
      <c r="F251" s="7"/>
      <c r="G251" s="4" t="s">
        <v>358</v>
      </c>
      <c r="H251" s="4" t="s">
        <v>366</v>
      </c>
      <c r="I251" s="4" t="s">
        <v>70</v>
      </c>
    </row>
    <row r="252" spans="1:9" ht="9.9" customHeight="1" x14ac:dyDescent="0.2">
      <c r="A252" s="2" t="s">
        <v>343</v>
      </c>
      <c r="B252" s="13" t="s">
        <v>384</v>
      </c>
      <c r="F252" s="7"/>
      <c r="G252" s="4" t="s">
        <v>358</v>
      </c>
      <c r="H252" s="4" t="s">
        <v>385</v>
      </c>
      <c r="I252" s="4" t="s">
        <v>70</v>
      </c>
    </row>
    <row r="253" spans="1:9" ht="9.9" customHeight="1" x14ac:dyDescent="0.2">
      <c r="A253" s="2" t="s">
        <v>343</v>
      </c>
      <c r="B253" s="13" t="s">
        <v>382</v>
      </c>
      <c r="F253" s="7"/>
      <c r="G253" s="4" t="s">
        <v>358</v>
      </c>
      <c r="H253" s="4" t="s">
        <v>383</v>
      </c>
      <c r="I253" s="4" t="s">
        <v>70</v>
      </c>
    </row>
    <row r="254" spans="1:9" ht="9.9" customHeight="1" x14ac:dyDescent="0.2">
      <c r="A254" s="2" t="s">
        <v>343</v>
      </c>
      <c r="B254" s="13" t="s">
        <v>386</v>
      </c>
      <c r="F254" s="7"/>
      <c r="G254" s="4" t="s">
        <v>361</v>
      </c>
      <c r="H254" s="4" t="s">
        <v>387</v>
      </c>
      <c r="I254" s="4" t="s">
        <v>70</v>
      </c>
    </row>
    <row r="255" spans="1:9" ht="9.9" customHeight="1" x14ac:dyDescent="0.2">
      <c r="A255" s="2" t="s">
        <v>343</v>
      </c>
      <c r="B255" s="13" t="s">
        <v>363</v>
      </c>
      <c r="F255" s="7"/>
      <c r="G255" s="4" t="s">
        <v>361</v>
      </c>
      <c r="H255" s="4" t="s">
        <v>364</v>
      </c>
      <c r="I255" s="4" t="s">
        <v>70</v>
      </c>
    </row>
    <row r="256" spans="1:9" ht="9.9" customHeight="1" x14ac:dyDescent="0.2">
      <c r="A256" s="2" t="s">
        <v>343</v>
      </c>
      <c r="B256" s="13" t="s">
        <v>405</v>
      </c>
      <c r="F256" s="7"/>
      <c r="G256" s="4" t="s">
        <v>361</v>
      </c>
      <c r="H256" s="4" t="s">
        <v>406</v>
      </c>
      <c r="I256" s="4" t="s">
        <v>70</v>
      </c>
    </row>
    <row r="257" spans="1:9" ht="9.9" customHeight="1" x14ac:dyDescent="0.2">
      <c r="A257" s="2" t="s">
        <v>343</v>
      </c>
      <c r="B257" s="14" t="s">
        <v>415</v>
      </c>
      <c r="D257" s="7"/>
      <c r="E257" s="9"/>
      <c r="F257" s="5" t="s">
        <v>42</v>
      </c>
      <c r="G257" s="4" t="s">
        <v>241</v>
      </c>
      <c r="H257" s="4" t="s">
        <v>416</v>
      </c>
      <c r="I257" s="4" t="s">
        <v>44</v>
      </c>
    </row>
    <row r="258" spans="1:9" ht="9.9" customHeight="1" x14ac:dyDescent="0.2">
      <c r="A258" s="2" t="s">
        <v>343</v>
      </c>
      <c r="B258" s="14" t="s">
        <v>367</v>
      </c>
      <c r="D258" s="7"/>
      <c r="E258" s="9"/>
      <c r="F258" s="5" t="s">
        <v>320</v>
      </c>
      <c r="G258" s="4" t="s">
        <v>81</v>
      </c>
      <c r="H258" s="7" t="s">
        <v>368</v>
      </c>
      <c r="I258" s="4" t="s">
        <v>80</v>
      </c>
    </row>
    <row r="259" spans="1:9" ht="9.9" customHeight="1" x14ac:dyDescent="0.2">
      <c r="A259" s="2" t="s">
        <v>343</v>
      </c>
      <c r="B259" s="14" t="s">
        <v>376</v>
      </c>
      <c r="D259" s="7"/>
      <c r="E259" s="9"/>
      <c r="F259" s="5" t="s">
        <v>48</v>
      </c>
      <c r="G259" s="4" t="s">
        <v>81</v>
      </c>
      <c r="H259" s="7" t="s">
        <v>377</v>
      </c>
      <c r="I259" s="4" t="s">
        <v>80</v>
      </c>
    </row>
    <row r="260" spans="1:9" ht="9.9" customHeight="1" x14ac:dyDescent="0.2">
      <c r="A260" s="2" t="s">
        <v>343</v>
      </c>
      <c r="B260" s="14" t="s">
        <v>369</v>
      </c>
      <c r="D260" s="7"/>
      <c r="E260" s="9"/>
      <c r="F260" s="5" t="s">
        <v>370</v>
      </c>
      <c r="G260" s="4" t="s">
        <v>81</v>
      </c>
      <c r="H260" s="5" t="s">
        <v>371</v>
      </c>
      <c r="I260" s="4" t="s">
        <v>80</v>
      </c>
    </row>
    <row r="261" spans="1:9" ht="9.9" customHeight="1" x14ac:dyDescent="0.2">
      <c r="A261" s="2" t="s">
        <v>343</v>
      </c>
      <c r="B261" s="14" t="s">
        <v>372</v>
      </c>
      <c r="D261" s="7"/>
      <c r="E261" s="9"/>
      <c r="F261" s="5" t="s">
        <v>171</v>
      </c>
      <c r="G261" s="4" t="s">
        <v>81</v>
      </c>
      <c r="H261" s="7" t="s">
        <v>373</v>
      </c>
      <c r="I261" s="4" t="s">
        <v>80</v>
      </c>
    </row>
    <row r="262" spans="1:9" ht="9.9" customHeight="1" x14ac:dyDescent="0.2">
      <c r="A262" s="2" t="s">
        <v>343</v>
      </c>
      <c r="B262" s="14" t="s">
        <v>419</v>
      </c>
      <c r="D262" s="7"/>
      <c r="E262" s="9"/>
      <c r="G262" s="4" t="s">
        <v>7</v>
      </c>
      <c r="H262" s="7" t="s">
        <v>420</v>
      </c>
      <c r="I262" s="4" t="s">
        <v>213</v>
      </c>
    </row>
    <row r="263" spans="1:9" ht="9.9" customHeight="1" x14ac:dyDescent="0.2">
      <c r="A263" s="2" t="s">
        <v>343</v>
      </c>
      <c r="B263" s="14" t="s">
        <v>421</v>
      </c>
      <c r="D263" s="7"/>
      <c r="E263" s="9"/>
      <c r="G263" s="4" t="s">
        <v>7</v>
      </c>
      <c r="H263" s="7" t="s">
        <v>422</v>
      </c>
      <c r="I263" s="4" t="s">
        <v>213</v>
      </c>
    </row>
    <row r="264" spans="1:9" ht="9.9" customHeight="1" x14ac:dyDescent="0.2">
      <c r="A264" s="2" t="s">
        <v>343</v>
      </c>
      <c r="B264" s="14" t="s">
        <v>423</v>
      </c>
      <c r="D264" s="7"/>
      <c r="E264" s="9"/>
      <c r="G264" s="4" t="s">
        <v>7</v>
      </c>
      <c r="H264" s="7" t="s">
        <v>424</v>
      </c>
      <c r="I264" s="4" t="s">
        <v>213</v>
      </c>
    </row>
    <row r="265" spans="1:9" ht="9.9" customHeight="1" x14ac:dyDescent="0.2">
      <c r="A265" s="2" t="s">
        <v>343</v>
      </c>
      <c r="B265" s="14" t="s">
        <v>425</v>
      </c>
      <c r="D265" s="7"/>
      <c r="E265" s="9"/>
      <c r="G265" s="4" t="s">
        <v>7</v>
      </c>
      <c r="H265" s="7" t="s">
        <v>426</v>
      </c>
      <c r="I265" s="4" t="s">
        <v>213</v>
      </c>
    </row>
    <row r="266" spans="1:9" ht="9.9" customHeight="1" x14ac:dyDescent="0.2">
      <c r="A266" s="2" t="s">
        <v>343</v>
      </c>
      <c r="B266" s="14" t="s">
        <v>427</v>
      </c>
      <c r="D266" s="7"/>
      <c r="E266" s="9"/>
      <c r="G266" s="4" t="s">
        <v>7</v>
      </c>
      <c r="H266" s="7" t="s">
        <v>428</v>
      </c>
      <c r="I266" s="4" t="s">
        <v>213</v>
      </c>
    </row>
    <row r="267" spans="1:9" ht="9.9" customHeight="1" x14ac:dyDescent="0.2">
      <c r="A267" s="2" t="s">
        <v>343</v>
      </c>
      <c r="B267" s="14" t="s">
        <v>429</v>
      </c>
      <c r="D267" s="7"/>
      <c r="E267" s="9"/>
      <c r="G267" s="4" t="s">
        <v>7</v>
      </c>
      <c r="H267" s="7" t="s">
        <v>430</v>
      </c>
      <c r="I267" s="4" t="s">
        <v>213</v>
      </c>
    </row>
    <row r="268" spans="1:9" ht="9.9" customHeight="1" x14ac:dyDescent="0.2">
      <c r="A268" s="2" t="s">
        <v>343</v>
      </c>
      <c r="B268" s="14" t="s">
        <v>347</v>
      </c>
      <c r="D268" s="7"/>
      <c r="E268" s="9"/>
      <c r="F268" s="5" t="s">
        <v>348</v>
      </c>
      <c r="G268" s="4" t="s">
        <v>83</v>
      </c>
      <c r="H268" s="7" t="s">
        <v>349</v>
      </c>
      <c r="I268" s="4" t="s">
        <v>114</v>
      </c>
    </row>
    <row r="269" spans="1:9" ht="9.9" customHeight="1" x14ac:dyDescent="0.2">
      <c r="A269" s="2" t="s">
        <v>343</v>
      </c>
      <c r="B269" s="14" t="s">
        <v>347</v>
      </c>
      <c r="D269" s="7"/>
      <c r="E269" s="9"/>
      <c r="F269" s="5" t="s">
        <v>48</v>
      </c>
      <c r="G269" s="4" t="s">
        <v>83</v>
      </c>
      <c r="H269" s="7" t="s">
        <v>350</v>
      </c>
      <c r="I269" s="4" t="s">
        <v>114</v>
      </c>
    </row>
  </sheetData>
  <pageMargins left="0.59055118110236227" right="0" top="0.98425196850393704" bottom="0.98425196850393704" header="0.51181102362204722" footer="0.51181102362204722"/>
  <pageSetup paperSize="9" orientation="portrait" r:id="rId1"/>
  <headerFooter alignWithMargins="0">
    <oddHeader>&amp;L&amp;8F.G. van Herwaarden&amp;C&amp;8Tabblad:&amp;"Arial,Vet" &amp;12&amp;A&amp;R&amp;"Arial,Cursief"Confidential</oddHeader>
    <oddFooter>&amp;L&amp;8Bestand: &amp;F&amp;C&amp;8&amp;D&amp;R&amp;8&amp;P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4</vt:i4>
      </vt:variant>
    </vt:vector>
  </HeadingPairs>
  <TitlesOfParts>
    <vt:vector size="10" baseType="lpstr">
      <vt:lpstr>Ombra mai fu </vt:lpstr>
      <vt:lpstr>cd's</vt:lpstr>
      <vt:lpstr>cd's (3)</vt:lpstr>
      <vt:lpstr>Bach-cantates</vt:lpstr>
      <vt:lpstr>codes</vt:lpstr>
      <vt:lpstr>cd's (2)</vt:lpstr>
      <vt:lpstr>'Bach-cantates'!Afdruktitels</vt:lpstr>
      <vt:lpstr>'cd''s'!Afdruktitels</vt:lpstr>
      <vt:lpstr>'cd''s (2)'!Afdruktitels</vt:lpstr>
      <vt:lpstr>'cd''s (3)'!Afdruktitels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Herwaarden</dc:creator>
  <cp:lastModifiedBy>HSH</cp:lastModifiedBy>
  <cp:lastPrinted>2011-11-13T16:11:49Z</cp:lastPrinted>
  <dcterms:created xsi:type="dcterms:W3CDTF">2001-09-01T15:37:05Z</dcterms:created>
  <dcterms:modified xsi:type="dcterms:W3CDTF">2014-11-12T12:45:00Z</dcterms:modified>
</cp:coreProperties>
</file>